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1 cat fino a ml 6,40" sheetId="1" r:id="rId1"/>
    <sheet name="1 cat fino a ml 6,90" sheetId="2" r:id="rId2"/>
    <sheet name="1 cat fino a ml 7,70" sheetId="3" r:id="rId3"/>
    <sheet name="1 cat fino a ml 8,20" sheetId="4" r:id="rId4"/>
    <sheet name="1 cat fino a ml 9,70" sheetId="5" r:id="rId5"/>
    <sheet name="1 cat fino a ml 10,10" sheetId="6" r:id="rId6"/>
    <sheet name="2 cat fino a ml 8,45" sheetId="7" r:id="rId7"/>
    <sheet name="2 cat fino a ml 10,80" sheetId="8" r:id="rId8"/>
  </sheets>
  <definedNames/>
  <calcPr fullCalcOnLoad="1"/>
</workbook>
</file>

<file path=xl/comments1.xml><?xml version="1.0" encoding="utf-8"?>
<comments xmlns="http://schemas.openxmlformats.org/spreadsheetml/2006/main">
  <authors>
    <author>CD</author>
  </authors>
  <commentList>
    <comment ref="B10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CD</author>
  </authors>
  <commentList>
    <comment ref="B10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CD</author>
  </authors>
  <commentList>
    <comment ref="B10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CD</author>
  </authors>
  <commentList>
    <comment ref="B10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CD</author>
  </authors>
  <commentList>
    <comment ref="B10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CD</author>
  </authors>
  <commentList>
    <comment ref="B10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CD</author>
  </authors>
  <commentList>
    <comment ref="B10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CD</author>
  </authors>
  <commentList>
    <comment ref="B10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<sst xmlns="http://schemas.openxmlformats.org/spreadsheetml/2006/main" count="168" uniqueCount="29">
  <si>
    <t>Elementi di analisi</t>
  </si>
  <si>
    <t>Manodopera</t>
  </si>
  <si>
    <t>Nolo gru</t>
  </si>
  <si>
    <t>UM</t>
  </si>
  <si>
    <t>Q.tà</t>
  </si>
  <si>
    <t>Importo</t>
  </si>
  <si>
    <t>mq</t>
  </si>
  <si>
    <t>mc/mq</t>
  </si>
  <si>
    <t>Kg/mq</t>
  </si>
  <si>
    <t>h/mq</t>
  </si>
  <si>
    <t>IMPALCATI DA PONTE - Voce di analisi</t>
  </si>
  <si>
    <t>Conglomerato per getto
di completamento + additivo antiritiro</t>
  </si>
  <si>
    <t>Pr.Un.</t>
  </si>
  <si>
    <t>Sommano €/mq</t>
  </si>
  <si>
    <t>Totale €/mq</t>
  </si>
  <si>
    <t>Perc.</t>
  </si>
  <si>
    <t>Spese generali ed utili d'Impresa €/mq</t>
  </si>
  <si>
    <t>Armatura di getto (B450C) (esclusa quella d'imposta)</t>
  </si>
  <si>
    <t>Fornitura di Pannelli VIAcap 30 compreso trasporto a destino</t>
  </si>
  <si>
    <t>Fornitura di Pannelli VIAcap 40 compreso trasporto a destino</t>
  </si>
  <si>
    <t>Fornitura di Pannelli VIAcap 50 compreso trasporto a destino</t>
  </si>
  <si>
    <t>Solettone per impalcato da ponte di 1^ categoria H=50 cm costituito dall'accostamento di pannelli in c.a.p. (C45/55), ad doppio T rovescio (base 60 cm altezza 30 cm), autoportanti ad armatura pretesa con trefoli in acciaio armonico stabilizzati a basso rilassamento e getto di completamento con calcestruzzo di classe (secondo UNI EN 206-1:2006 e UNI 11104:2004) non inferiore a C25/30, additivato con antiritiro, il tutto proporzionato secondo i carichi di cui al D.M. 17/01/18, per transito parallelo alla luce.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17.01.2018 (NTC 2018). 
Sono compresi e compensati nel prezzo le monconature d'ancoraggio, la staffatura, la ripartizione superiore ed inferiore, l'onere delle prove statiche e verifiche previste dalle norme vigenti in materia ed ogni altro onere e magistero occorrente per dare il solettone finito a regola d'arte.
per luci fino a 6,40 m..............</t>
  </si>
  <si>
    <t>Solettone per impalcato da ponte di 1^ categoria H=60 cm costituito dall'accostamento di pannelli in c.a.p. (C45/55), ad doppio T rovescio (base 60 cm altezza 30 cm), autoportanti ad armatura pretesa con trefoli in acciaio armonico stabilizzati a basso rilassamento e getto di completamento con calcestruzzo di classe (secondo UNI EN 206-1:2006 e UNI 11104:2004) non inferiore a C25/30, additivato con antiritiro, il tutto proporzionato secondo i carichi di cui al D.M. 17/01/18, per transito parallelo alla luce.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17.01.2018 (NTC 2018). 
Sono compresi e compensati nel prezzo le monconature d'ancoraggio, la staffatura, la ripartizione superiore ed inferiore, l'onere delle prove statiche e verifiche previste dalle norme vigenti in materia ed ogni altro onere e magistero occorrente per dare il solettone finito a regola d'arte.
per luci fino a 6,90 m..............</t>
  </si>
  <si>
    <t>Solettone per impalcato da ponte di 1^ categoria H=60 cm costituito dall'accostamento di pannelli in c.a.p. (C45/55), ad doppio T rovescio (base 60 cm altezza 40 cm), autoportanti ad armatura pretesa con trefoli in acciaio armonico stabilizzati a basso rilassamento e getto di completamento con calcestruzzo di classe (secondo UNI EN 206-1:2006 e UNI 11104:2004) non inferiore a C25/30, additivato con antiritiro, il tutto proporzionato secondo i carichi di cui al D.M. 17/01/18, per transito parallelo alla luce.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17.01.2018 (NTC 2018). 
Sono compresi e compensati nel prezzo le monconature d'ancoraggio, la staffatura, la ripartizione superiore ed inferiore, l'onere delle prove statiche e verifiche previste dalle norme vigenti in materia ed ogni altro onere e magistero occorrente per dare il solettone finito a regola d'arte.
per luci fino a 7,70 m..............</t>
  </si>
  <si>
    <t>Solettone per impalcato da ponte di 1^ categoria H=70 cm costituito dall'accostamento di pannelli in c.a.p. (C45/55), ad doppio T rovescio (base 60 cm altezza 40 cm), autoportanti ad armatura pretesa con trefoli in acciaio armonico stabilizzati a basso rilassamento e getto di completamento con calcestruzzo di classe (secondo UNI EN 206-1:2006 e UNI 11104:2004) non inferiore a C25/30, additivato con antiritiro, il tutto proporzionato secondo i carichi di cui al D.M. 17/01/18, per transito parallelo alla luce.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17.01.2018 (NTC 2018). 
Sono compresi e compensati nel prezzo le monconature d'ancoraggio, la staffatura, la ripartizione superiore ed inferiore, l'onere delle prove statiche e verifiche previste dalle norme vigenti in materia ed ogni altro onere e magistero occorrente per dare il solettone finito a regola d'arte.
per luci fino a 8,20 m..............</t>
  </si>
  <si>
    <t>Solettone per impalcato da ponte di 1^ categoria H=70 cm costituito dall'accostamento di pannelli in c.a.p. (C45/55), ad doppio T rovescio (base 60 cm altezza 50 cm), autoportanti ad armatura pretesa con trefoli in acciaio armonico stabilizzati a basso rilassamento e getto di completamento con calcestruzzo di classe (secondo UNI EN 206-1:2006 e UNI 11104:2004) non inferiore a C25/30, additivato con antiritiro, il tutto proporzionato secondo i carichi di cui al D.M. 17/01/18, per transito parallelo alla luce.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17.01.2018 (NTC 2018). 
Sono compresi e compensati nel prezzo le monconature d'ancoraggio, la staffatura, la ripartizione superiore ed inferiore, l'onere delle prove statiche e verifiche previste dalle norme vigenti in materia ed ogni altro onere e magistero occorrente per dare il solettone finito a regola d'arte.
per luci fino a 9,70 m..............</t>
  </si>
  <si>
    <t>Solettone per impalcato da ponte di 1^ categoria H=80 cm costituito dall'accostamento di pannelli in c.a.p. (C45/55), ad doppio T rovescio (base 60 cm altezza 50 cm), autoportanti ad armatura pretesa con trefoli in acciaio armonico stabilizzati a basso rilassamento e getto di completamento con calcestruzzo di classe (secondo UNI EN 206-1:2006 e UNI 11104:2004) non inferiore a C25/30, additivato con antiritiro, il tutto proporzionato secondo i carichi di cui al D.M. 17/01/18, per transito parallelo alla luce.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17.01.2018 (NTC 2018). 
Sono compresi e compensati nel prezzo le monconature d'ancoraggio, la staffatura, la ripartizione superiore ed inferiore, l'onere delle prove statiche e verifiche previste dalle norme vigenti in materia ed ogni altro onere e magistero occorrente per dare il solettone finito a regola d'arte.
per luci fino a 10,10 m..............</t>
  </si>
  <si>
    <t>Solettone per impalcato da ponte di 2^ categoria H=60 cm costituito dall'accostamento di pannelli in c.a.p. (C45/55), ad doppio T rovescio (base 60 cm altezza 40 cm), autoportanti ad armatura pretesa con trefoli in acciaio armonico stabilizzati a basso rilassamento e getto di completamento con calcestruzzo di classe (secondo UNI EN 206-1:2006 e UNI 11104:2004) non inferiore a C25/30, additivato con antiritiro, il tutto proporzionato secondo i carichi di cui al D.M. 17/01/18, per transito parallelo alla luce.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17.01.2018 (NTC 2018). 
Sono compresi e compensati nel prezzo le monconature d'ancoraggio, la staffatura, la ripartizione superiore ed inferiore, l'onere delle prove statiche e verifiche previste dalle norme vigenti in materia ed ogni altro onere e magistero occorrente per dare il solettone finito a regola d'arte.
per luci fino a 8,45 m..............</t>
  </si>
  <si>
    <t>Solettone per impalcato da ponte di 2^ categoria H=80 cm costituito dall'accostamento di pannelli in c.a.p. (C45/55), ad doppio T rovescio (base 60 cm altezza 50 cm), autoportanti ad armatura pretesa con trefoli in acciaio armonico stabilizzati a basso rilassamento e getto di completamento con calcestruzzo di classe (secondo UNI EN 206-1:2006 e UNI 11104:2004) non inferiore a C25/30, additivato con antiritiro, il tutto proporzionato secondo i carichi di cui al D.M. 17/01/18, per transito parallelo alla luce.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17.01.2018 (NTC 2018). 
Sono compresi e compensati nel prezzo le monconature d'ancoraggio, la staffatura, la ripartizione superiore ed inferiore, l'onere delle prove statiche e verifiche previste dalle norme vigenti in materia ed ogni altro onere e magistero occorrente per dare il solettone finito a regola d'arte.
per luci fino a 10,80 m..............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</si>
</sst>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0"/>
    <numFmt numFmtId="171" formatCode="0.000"/>
    <numFmt numFmtId="172" formatCode="0.00#"/>
    <numFmt numFmtId="173" formatCode="0.00#\ \~"/>
  </numFmts>
  <fonts count="4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172" fontId="2" fillId="0" borderId="10" xfId="0" applyNumberFormat="1" applyFont="1" applyBorder="1" applyAlignment="1" applyProtection="1">
      <alignment horizontal="lef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vertical="center" wrapText="1"/>
      <protection locked="0"/>
    </xf>
    <xf numFmtId="2" fontId="2" fillId="0" borderId="10" xfId="0" applyNumberFormat="1" applyFont="1" applyBorder="1" applyAlignment="1" applyProtection="1">
      <alignment vertical="center" wrapText="1"/>
      <protection/>
    </xf>
    <xf numFmtId="2" fontId="2" fillId="33" borderId="1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Alignment="1" applyProtection="1">
      <alignment vertical="center" wrapText="1"/>
      <protection/>
    </xf>
    <xf numFmtId="2" fontId="2" fillId="0" borderId="0" xfId="0" applyNumberFormat="1" applyFont="1" applyAlignment="1" applyProtection="1">
      <alignment vertical="center" wrapText="1"/>
      <protection/>
    </xf>
    <xf numFmtId="2" fontId="2" fillId="0" borderId="13" xfId="0" applyNumberFormat="1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6"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6" customWidth="1"/>
    <col min="6" max="16384" width="9.140625" style="1" customWidth="1"/>
  </cols>
  <sheetData>
    <row r="1" spans="1:5" ht="12.75" customHeight="1">
      <c r="A1" s="20" t="s">
        <v>10</v>
      </c>
      <c r="B1" s="20"/>
      <c r="C1" s="20"/>
      <c r="D1" s="20"/>
      <c r="E1" s="20"/>
    </row>
    <row r="2" spans="1:5" ht="148.5" customHeight="1">
      <c r="A2" s="21" t="s">
        <v>21</v>
      </c>
      <c r="B2" s="21"/>
      <c r="C2" s="21"/>
      <c r="D2" s="21"/>
      <c r="E2" s="21"/>
    </row>
    <row r="3" spans="1:5" ht="30">
      <c r="A3" s="3" t="s">
        <v>0</v>
      </c>
      <c r="B3" s="4" t="s">
        <v>3</v>
      </c>
      <c r="C3" s="5" t="s">
        <v>4</v>
      </c>
      <c r="D3" s="12" t="s">
        <v>12</v>
      </c>
      <c r="E3" s="12" t="s">
        <v>5</v>
      </c>
    </row>
    <row r="4" spans="1:5" ht="29.25" customHeight="1">
      <c r="A4" s="6" t="s">
        <v>18</v>
      </c>
      <c r="B4" s="6" t="s">
        <v>6</v>
      </c>
      <c r="C4" s="11">
        <v>1</v>
      </c>
      <c r="D4" s="13"/>
      <c r="E4" s="14">
        <f>C4*D4</f>
        <v>0</v>
      </c>
    </row>
    <row r="5" spans="1:5" ht="33" customHeight="1">
      <c r="A5" s="6" t="s">
        <v>11</v>
      </c>
      <c r="B5" s="6" t="s">
        <v>7</v>
      </c>
      <c r="C5" s="11">
        <f>0.279*C4</f>
        <v>0.279</v>
      </c>
      <c r="D5" s="13"/>
      <c r="E5" s="14">
        <f>C5*D5</f>
        <v>0</v>
      </c>
    </row>
    <row r="6" spans="1:5" ht="31.5" customHeight="1">
      <c r="A6" s="6" t="s">
        <v>17</v>
      </c>
      <c r="B6" s="6" t="s">
        <v>8</v>
      </c>
      <c r="C6" s="11">
        <f>20*C4</f>
        <v>20</v>
      </c>
      <c r="D6" s="13"/>
      <c r="E6" s="14">
        <f>C6*D6</f>
        <v>0</v>
      </c>
    </row>
    <row r="7" spans="1:5" ht="21" customHeight="1">
      <c r="A7" s="6" t="s">
        <v>1</v>
      </c>
      <c r="B7" s="6" t="s">
        <v>9</v>
      </c>
      <c r="C7" s="11">
        <f>0.9*C4</f>
        <v>0.9</v>
      </c>
      <c r="D7" s="13"/>
      <c r="E7" s="14">
        <f>C7*D7</f>
        <v>0</v>
      </c>
    </row>
    <row r="8" spans="1:5" ht="21" customHeight="1">
      <c r="A8" s="6" t="s">
        <v>2</v>
      </c>
      <c r="B8" s="6" t="s">
        <v>9</v>
      </c>
      <c r="C8" s="11">
        <f>0.05*C4</f>
        <v>0.05</v>
      </c>
      <c r="D8" s="13"/>
      <c r="E8" s="14">
        <f>C8*D8</f>
        <v>0</v>
      </c>
    </row>
    <row r="9" spans="1:5" ht="21" customHeight="1">
      <c r="A9" s="3" t="s">
        <v>13</v>
      </c>
      <c r="B9" s="4" t="s">
        <v>15</v>
      </c>
      <c r="C9" s="7"/>
      <c r="D9" s="15"/>
      <c r="E9" s="15">
        <f>IF(SUM(E4:E8)=0,0,SUM(E4:E8))</f>
        <v>0</v>
      </c>
    </row>
    <row r="10" spans="1:5" ht="21" customHeight="1">
      <c r="A10" s="8" t="s">
        <v>16</v>
      </c>
      <c r="B10" s="19">
        <v>25</v>
      </c>
      <c r="C10" s="2"/>
      <c r="D10" s="17"/>
      <c r="E10" s="14">
        <f>E9*B10/100</f>
        <v>0</v>
      </c>
    </row>
    <row r="11" spans="1:5" ht="21" customHeight="1">
      <c r="A11" s="9" t="s">
        <v>14</v>
      </c>
      <c r="B11" s="10"/>
      <c r="C11" s="10"/>
      <c r="D11" s="18"/>
      <c r="E11" s="15">
        <f>SUM(E9:E10)</f>
        <v>0</v>
      </c>
    </row>
    <row r="12" ht="21" customHeight="1"/>
  </sheetData>
  <sheetProtection password="CF1F" sheet="1"/>
  <mergeCells count="2">
    <mergeCell ref="A1:E1"/>
    <mergeCell ref="A2:E2"/>
  </mergeCells>
  <conditionalFormatting sqref="E10 E4:E8">
    <cfRule type="cellIs" priority="1" dxfId="1" operator="equal" stopIfTrue="1">
      <formula>0</formula>
    </cfRule>
  </conditionalFormatting>
  <conditionalFormatting sqref="E9 E11">
    <cfRule type="cellIs" priority="2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6" customWidth="1"/>
    <col min="6" max="16384" width="9.140625" style="1" customWidth="1"/>
  </cols>
  <sheetData>
    <row r="1" spans="1:5" ht="12.75" customHeight="1">
      <c r="A1" s="20" t="s">
        <v>10</v>
      </c>
      <c r="B1" s="20"/>
      <c r="C1" s="20"/>
      <c r="D1" s="20"/>
      <c r="E1" s="20"/>
    </row>
    <row r="2" spans="1:5" ht="148.5" customHeight="1">
      <c r="A2" s="21" t="s">
        <v>22</v>
      </c>
      <c r="B2" s="21"/>
      <c r="C2" s="21"/>
      <c r="D2" s="21"/>
      <c r="E2" s="21"/>
    </row>
    <row r="3" spans="1:5" ht="30">
      <c r="A3" s="3" t="s">
        <v>0</v>
      </c>
      <c r="B3" s="4" t="s">
        <v>3</v>
      </c>
      <c r="C3" s="5" t="s">
        <v>4</v>
      </c>
      <c r="D3" s="12" t="s">
        <v>12</v>
      </c>
      <c r="E3" s="12" t="s">
        <v>5</v>
      </c>
    </row>
    <row r="4" spans="1:5" ht="29.25" customHeight="1">
      <c r="A4" s="6" t="s">
        <v>18</v>
      </c>
      <c r="B4" s="6" t="s">
        <v>6</v>
      </c>
      <c r="C4" s="11">
        <v>1</v>
      </c>
      <c r="D4" s="13"/>
      <c r="E4" s="14">
        <f>C4*D4</f>
        <v>0</v>
      </c>
    </row>
    <row r="5" spans="1:5" ht="33" customHeight="1">
      <c r="A5" s="6" t="s">
        <v>11</v>
      </c>
      <c r="B5" s="6" t="s">
        <v>7</v>
      </c>
      <c r="C5" s="11">
        <f>0.379*C4</f>
        <v>0.379</v>
      </c>
      <c r="D5" s="13"/>
      <c r="E5" s="14">
        <f>C5*D5</f>
        <v>0</v>
      </c>
    </row>
    <row r="6" spans="1:5" ht="31.5" customHeight="1">
      <c r="A6" s="6" t="s">
        <v>17</v>
      </c>
      <c r="B6" s="6" t="s">
        <v>8</v>
      </c>
      <c r="C6" s="11">
        <f>20*C4</f>
        <v>20</v>
      </c>
      <c r="D6" s="13"/>
      <c r="E6" s="14">
        <f>C6*D6</f>
        <v>0</v>
      </c>
    </row>
    <row r="7" spans="1:5" ht="21" customHeight="1">
      <c r="A7" s="6" t="s">
        <v>1</v>
      </c>
      <c r="B7" s="6" t="s">
        <v>9</v>
      </c>
      <c r="C7" s="11">
        <f>0.9*C4</f>
        <v>0.9</v>
      </c>
      <c r="D7" s="13"/>
      <c r="E7" s="14">
        <f>C7*D7</f>
        <v>0</v>
      </c>
    </row>
    <row r="8" spans="1:5" ht="21" customHeight="1">
      <c r="A8" s="6" t="s">
        <v>2</v>
      </c>
      <c r="B8" s="6" t="s">
        <v>9</v>
      </c>
      <c r="C8" s="11">
        <f>0.05*C4</f>
        <v>0.05</v>
      </c>
      <c r="D8" s="13"/>
      <c r="E8" s="14">
        <f>C8*D8</f>
        <v>0</v>
      </c>
    </row>
    <row r="9" spans="1:5" ht="21" customHeight="1">
      <c r="A9" s="3" t="s">
        <v>13</v>
      </c>
      <c r="B9" s="4" t="s">
        <v>15</v>
      </c>
      <c r="C9" s="7"/>
      <c r="D9" s="15"/>
      <c r="E9" s="15">
        <f>IF(SUM(E4:E8)=0,0,SUM(E4:E8))</f>
        <v>0</v>
      </c>
    </row>
    <row r="10" spans="1:5" ht="21" customHeight="1">
      <c r="A10" s="8" t="s">
        <v>16</v>
      </c>
      <c r="B10" s="19">
        <v>25</v>
      </c>
      <c r="C10" s="2"/>
      <c r="D10" s="17"/>
      <c r="E10" s="14">
        <f>E9*B10/100</f>
        <v>0</v>
      </c>
    </row>
    <row r="11" spans="1:5" ht="21" customHeight="1">
      <c r="A11" s="9" t="s">
        <v>14</v>
      </c>
      <c r="B11" s="10"/>
      <c r="C11" s="10"/>
      <c r="D11" s="18"/>
      <c r="E11" s="15">
        <f>SUM(E9:E10)</f>
        <v>0</v>
      </c>
    </row>
    <row r="12" ht="21" customHeight="1"/>
  </sheetData>
  <sheetProtection password="CF1F" sheet="1" objects="1" scenarios="1"/>
  <mergeCells count="2">
    <mergeCell ref="A1:E1"/>
    <mergeCell ref="A2:E2"/>
  </mergeCells>
  <conditionalFormatting sqref="E10 E4:E8">
    <cfRule type="cellIs" priority="2" dxfId="1" operator="equal" stopIfTrue="1">
      <formula>0</formula>
    </cfRule>
  </conditionalFormatting>
  <conditionalFormatting sqref="E9 E11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6" customWidth="1"/>
    <col min="6" max="16384" width="9.140625" style="1" customWidth="1"/>
  </cols>
  <sheetData>
    <row r="1" spans="1:5" ht="12.75" customHeight="1">
      <c r="A1" s="20" t="s">
        <v>10</v>
      </c>
      <c r="B1" s="20"/>
      <c r="C1" s="20"/>
      <c r="D1" s="20"/>
      <c r="E1" s="20"/>
    </row>
    <row r="2" spans="1:5" ht="148.5" customHeight="1">
      <c r="A2" s="21" t="s">
        <v>23</v>
      </c>
      <c r="B2" s="21"/>
      <c r="C2" s="21"/>
      <c r="D2" s="21"/>
      <c r="E2" s="21"/>
    </row>
    <row r="3" spans="1:5" ht="30">
      <c r="A3" s="3" t="s">
        <v>0</v>
      </c>
      <c r="B3" s="4" t="s">
        <v>3</v>
      </c>
      <c r="C3" s="5" t="s">
        <v>4</v>
      </c>
      <c r="D3" s="12" t="s">
        <v>12</v>
      </c>
      <c r="E3" s="12" t="s">
        <v>5</v>
      </c>
    </row>
    <row r="4" spans="1:5" ht="29.25" customHeight="1">
      <c r="A4" s="6" t="s">
        <v>19</v>
      </c>
      <c r="B4" s="6" t="s">
        <v>6</v>
      </c>
      <c r="C4" s="11">
        <v>1</v>
      </c>
      <c r="D4" s="13"/>
      <c r="E4" s="14">
        <f>C4*D4</f>
        <v>0</v>
      </c>
    </row>
    <row r="5" spans="1:5" ht="33" customHeight="1">
      <c r="A5" s="6" t="s">
        <v>11</v>
      </c>
      <c r="B5" s="6" t="s">
        <v>7</v>
      </c>
      <c r="C5" s="11">
        <f>0.335*C4</f>
        <v>0.335</v>
      </c>
      <c r="D5" s="13"/>
      <c r="E5" s="14">
        <f>C5*D5</f>
        <v>0</v>
      </c>
    </row>
    <row r="6" spans="1:5" ht="31.5" customHeight="1">
      <c r="A6" s="6" t="s">
        <v>17</v>
      </c>
      <c r="B6" s="6" t="s">
        <v>8</v>
      </c>
      <c r="C6" s="11">
        <f>20*C4</f>
        <v>20</v>
      </c>
      <c r="D6" s="13"/>
      <c r="E6" s="14">
        <f>C6*D6</f>
        <v>0</v>
      </c>
    </row>
    <row r="7" spans="1:5" ht="21" customHeight="1">
      <c r="A7" s="6" t="s">
        <v>1</v>
      </c>
      <c r="B7" s="6" t="s">
        <v>9</v>
      </c>
      <c r="C7" s="11">
        <f>0.9*C4</f>
        <v>0.9</v>
      </c>
      <c r="D7" s="13"/>
      <c r="E7" s="14">
        <f>C7*D7</f>
        <v>0</v>
      </c>
    </row>
    <row r="8" spans="1:5" ht="21" customHeight="1">
      <c r="A8" s="6" t="s">
        <v>2</v>
      </c>
      <c r="B8" s="6" t="s">
        <v>9</v>
      </c>
      <c r="C8" s="11">
        <f>0.05*C4</f>
        <v>0.05</v>
      </c>
      <c r="D8" s="13"/>
      <c r="E8" s="14">
        <f>C8*D8</f>
        <v>0</v>
      </c>
    </row>
    <row r="9" spans="1:5" ht="21" customHeight="1">
      <c r="A9" s="3" t="s">
        <v>13</v>
      </c>
      <c r="B9" s="4" t="s">
        <v>15</v>
      </c>
      <c r="C9" s="7"/>
      <c r="D9" s="15"/>
      <c r="E9" s="15">
        <f>IF(SUM(E4:E8)=0,0,SUM(E4:E8))</f>
        <v>0</v>
      </c>
    </row>
    <row r="10" spans="1:5" ht="21" customHeight="1">
      <c r="A10" s="8" t="s">
        <v>16</v>
      </c>
      <c r="B10" s="19">
        <v>25</v>
      </c>
      <c r="C10" s="2"/>
      <c r="D10" s="17"/>
      <c r="E10" s="14">
        <f>E9*B10/100</f>
        <v>0</v>
      </c>
    </row>
    <row r="11" spans="1:5" ht="21" customHeight="1">
      <c r="A11" s="9" t="s">
        <v>14</v>
      </c>
      <c r="B11" s="10"/>
      <c r="C11" s="10"/>
      <c r="D11" s="18"/>
      <c r="E11" s="15">
        <f>SUM(E9:E10)</f>
        <v>0</v>
      </c>
    </row>
    <row r="12" ht="21" customHeight="1"/>
  </sheetData>
  <sheetProtection password="CF1F" sheet="1" objects="1" scenarios="1"/>
  <mergeCells count="2">
    <mergeCell ref="A1:E1"/>
    <mergeCell ref="A2:E2"/>
  </mergeCells>
  <conditionalFormatting sqref="E10 E4:E8">
    <cfRule type="cellIs" priority="2" dxfId="1" operator="equal" stopIfTrue="1">
      <formula>0</formula>
    </cfRule>
  </conditionalFormatting>
  <conditionalFormatting sqref="E9 E11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6" customWidth="1"/>
    <col min="6" max="16384" width="9.140625" style="1" customWidth="1"/>
  </cols>
  <sheetData>
    <row r="1" spans="1:5" ht="12.75" customHeight="1">
      <c r="A1" s="20" t="s">
        <v>10</v>
      </c>
      <c r="B1" s="20"/>
      <c r="C1" s="20"/>
      <c r="D1" s="20"/>
      <c r="E1" s="20"/>
    </row>
    <row r="2" spans="1:5" ht="148.5" customHeight="1">
      <c r="A2" s="21" t="s">
        <v>24</v>
      </c>
      <c r="B2" s="21"/>
      <c r="C2" s="21"/>
      <c r="D2" s="21"/>
      <c r="E2" s="21"/>
    </row>
    <row r="3" spans="1:5" ht="30">
      <c r="A3" s="3" t="s">
        <v>0</v>
      </c>
      <c r="B3" s="4" t="s">
        <v>3</v>
      </c>
      <c r="C3" s="5" t="s">
        <v>4</v>
      </c>
      <c r="D3" s="12" t="s">
        <v>12</v>
      </c>
      <c r="E3" s="12" t="s">
        <v>5</v>
      </c>
    </row>
    <row r="4" spans="1:5" ht="29.25" customHeight="1">
      <c r="A4" s="6" t="s">
        <v>19</v>
      </c>
      <c r="B4" s="6" t="s">
        <v>6</v>
      </c>
      <c r="C4" s="11">
        <v>1</v>
      </c>
      <c r="D4" s="13"/>
      <c r="E4" s="14">
        <f>C4*D4</f>
        <v>0</v>
      </c>
    </row>
    <row r="5" spans="1:5" ht="33" customHeight="1">
      <c r="A5" s="6" t="s">
        <v>11</v>
      </c>
      <c r="B5" s="6" t="s">
        <v>7</v>
      </c>
      <c r="C5" s="11">
        <f>0.435*C4</f>
        <v>0.435</v>
      </c>
      <c r="D5" s="13"/>
      <c r="E5" s="14">
        <f>C5*D5</f>
        <v>0</v>
      </c>
    </row>
    <row r="6" spans="1:5" ht="31.5" customHeight="1">
      <c r="A6" s="6" t="s">
        <v>17</v>
      </c>
      <c r="B6" s="6" t="s">
        <v>8</v>
      </c>
      <c r="C6" s="11">
        <f>20*C4</f>
        <v>20</v>
      </c>
      <c r="D6" s="13"/>
      <c r="E6" s="14">
        <f>C6*D6</f>
        <v>0</v>
      </c>
    </row>
    <row r="7" spans="1:5" ht="21" customHeight="1">
      <c r="A7" s="6" t="s">
        <v>1</v>
      </c>
      <c r="B7" s="6" t="s">
        <v>9</v>
      </c>
      <c r="C7" s="11">
        <f>0.9*C4</f>
        <v>0.9</v>
      </c>
      <c r="D7" s="13"/>
      <c r="E7" s="14">
        <f>C7*D7</f>
        <v>0</v>
      </c>
    </row>
    <row r="8" spans="1:5" ht="21" customHeight="1">
      <c r="A8" s="6" t="s">
        <v>2</v>
      </c>
      <c r="B8" s="6" t="s">
        <v>9</v>
      </c>
      <c r="C8" s="11">
        <f>0.05*C4</f>
        <v>0.05</v>
      </c>
      <c r="D8" s="13"/>
      <c r="E8" s="14">
        <f>C8*D8</f>
        <v>0</v>
      </c>
    </row>
    <row r="9" spans="1:5" ht="21" customHeight="1">
      <c r="A9" s="3" t="s">
        <v>13</v>
      </c>
      <c r="B9" s="4" t="s">
        <v>15</v>
      </c>
      <c r="C9" s="7"/>
      <c r="D9" s="15"/>
      <c r="E9" s="15">
        <f>IF(SUM(E4:E8)=0,0,SUM(E4:E8))</f>
        <v>0</v>
      </c>
    </row>
    <row r="10" spans="1:5" ht="21" customHeight="1">
      <c r="A10" s="8" t="s">
        <v>16</v>
      </c>
      <c r="B10" s="19">
        <v>25</v>
      </c>
      <c r="C10" s="2"/>
      <c r="D10" s="17"/>
      <c r="E10" s="14">
        <f>E9*B10/100</f>
        <v>0</v>
      </c>
    </row>
    <row r="11" spans="1:5" ht="21" customHeight="1">
      <c r="A11" s="9" t="s">
        <v>14</v>
      </c>
      <c r="B11" s="10"/>
      <c r="C11" s="10"/>
      <c r="D11" s="18"/>
      <c r="E11" s="15">
        <f>SUM(E9:E10)</f>
        <v>0</v>
      </c>
    </row>
    <row r="12" ht="21" customHeight="1"/>
  </sheetData>
  <sheetProtection/>
  <mergeCells count="2">
    <mergeCell ref="A1:E1"/>
    <mergeCell ref="A2:E2"/>
  </mergeCells>
  <conditionalFormatting sqref="E10 E4:E8">
    <cfRule type="cellIs" priority="2" dxfId="1" operator="equal" stopIfTrue="1">
      <formula>0</formula>
    </cfRule>
  </conditionalFormatting>
  <conditionalFormatting sqref="E9 E11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6" customWidth="1"/>
    <col min="6" max="16384" width="9.140625" style="1" customWidth="1"/>
  </cols>
  <sheetData>
    <row r="1" spans="1:5" ht="12.75" customHeight="1">
      <c r="A1" s="20" t="s">
        <v>10</v>
      </c>
      <c r="B1" s="20"/>
      <c r="C1" s="20"/>
      <c r="D1" s="20"/>
      <c r="E1" s="20"/>
    </row>
    <row r="2" spans="1:5" ht="148.5" customHeight="1">
      <c r="A2" s="21" t="s">
        <v>25</v>
      </c>
      <c r="B2" s="21"/>
      <c r="C2" s="21"/>
      <c r="D2" s="21"/>
      <c r="E2" s="21"/>
    </row>
    <row r="3" spans="1:5" ht="30">
      <c r="A3" s="3" t="s">
        <v>0</v>
      </c>
      <c r="B3" s="4" t="s">
        <v>3</v>
      </c>
      <c r="C3" s="5" t="s">
        <v>4</v>
      </c>
      <c r="D3" s="12" t="s">
        <v>12</v>
      </c>
      <c r="E3" s="12" t="s">
        <v>5</v>
      </c>
    </row>
    <row r="4" spans="1:5" ht="29.25" customHeight="1">
      <c r="A4" s="6" t="s">
        <v>20</v>
      </c>
      <c r="B4" s="6" t="s">
        <v>6</v>
      </c>
      <c r="C4" s="11">
        <v>1</v>
      </c>
      <c r="D4" s="13"/>
      <c r="E4" s="14">
        <f>C4*D4</f>
        <v>0</v>
      </c>
    </row>
    <row r="5" spans="1:5" ht="33" customHeight="1">
      <c r="A5" s="6" t="s">
        <v>11</v>
      </c>
      <c r="B5" s="6" t="s">
        <v>7</v>
      </c>
      <c r="C5" s="11">
        <f>0.392*C4</f>
        <v>0.392</v>
      </c>
      <c r="D5" s="13"/>
      <c r="E5" s="14">
        <f>C5*D5</f>
        <v>0</v>
      </c>
    </row>
    <row r="6" spans="1:5" ht="31.5" customHeight="1">
      <c r="A6" s="6" t="s">
        <v>17</v>
      </c>
      <c r="B6" s="6" t="s">
        <v>8</v>
      </c>
      <c r="C6" s="11">
        <f>24*C4</f>
        <v>24</v>
      </c>
      <c r="D6" s="13"/>
      <c r="E6" s="14">
        <f>C6*D6</f>
        <v>0</v>
      </c>
    </row>
    <row r="7" spans="1:5" ht="21" customHeight="1">
      <c r="A7" s="6" t="s">
        <v>1</v>
      </c>
      <c r="B7" s="6" t="s">
        <v>9</v>
      </c>
      <c r="C7" s="11">
        <f>0.9*C4</f>
        <v>0.9</v>
      </c>
      <c r="D7" s="13"/>
      <c r="E7" s="14">
        <f>C7*D7</f>
        <v>0</v>
      </c>
    </row>
    <row r="8" spans="1:5" ht="21" customHeight="1">
      <c r="A8" s="6" t="s">
        <v>2</v>
      </c>
      <c r="B8" s="6" t="s">
        <v>9</v>
      </c>
      <c r="C8" s="11">
        <f>0.05*C4</f>
        <v>0.05</v>
      </c>
      <c r="D8" s="13"/>
      <c r="E8" s="14">
        <f>C8*D8</f>
        <v>0</v>
      </c>
    </row>
    <row r="9" spans="1:5" ht="21" customHeight="1">
      <c r="A9" s="3" t="s">
        <v>13</v>
      </c>
      <c r="B9" s="4" t="s">
        <v>15</v>
      </c>
      <c r="C9" s="7"/>
      <c r="D9" s="15"/>
      <c r="E9" s="15">
        <f>IF(SUM(E4:E8)=0,0,SUM(E4:E8))</f>
        <v>0</v>
      </c>
    </row>
    <row r="10" spans="1:5" ht="21" customHeight="1">
      <c r="A10" s="8" t="s">
        <v>16</v>
      </c>
      <c r="B10" s="19">
        <v>25</v>
      </c>
      <c r="C10" s="2"/>
      <c r="D10" s="17"/>
      <c r="E10" s="14">
        <f>E9*B10/100</f>
        <v>0</v>
      </c>
    </row>
    <row r="11" spans="1:5" ht="21" customHeight="1">
      <c r="A11" s="9" t="s">
        <v>14</v>
      </c>
      <c r="B11" s="10"/>
      <c r="C11" s="10"/>
      <c r="D11" s="18"/>
      <c r="E11" s="15">
        <f>SUM(E9:E10)</f>
        <v>0</v>
      </c>
    </row>
    <row r="12" ht="21" customHeight="1"/>
  </sheetData>
  <sheetProtection/>
  <mergeCells count="2">
    <mergeCell ref="A1:E1"/>
    <mergeCell ref="A2:E2"/>
  </mergeCells>
  <conditionalFormatting sqref="E10 E4:E8">
    <cfRule type="cellIs" priority="2" dxfId="1" operator="equal" stopIfTrue="1">
      <formula>0</formula>
    </cfRule>
  </conditionalFormatting>
  <conditionalFormatting sqref="E9 E11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6" customWidth="1"/>
    <col min="6" max="16384" width="9.140625" style="1" customWidth="1"/>
  </cols>
  <sheetData>
    <row r="1" spans="1:5" ht="12.75" customHeight="1">
      <c r="A1" s="20" t="s">
        <v>10</v>
      </c>
      <c r="B1" s="20"/>
      <c r="C1" s="20"/>
      <c r="D1" s="20"/>
      <c r="E1" s="20"/>
    </row>
    <row r="2" spans="1:5" ht="148.5" customHeight="1">
      <c r="A2" s="21" t="s">
        <v>26</v>
      </c>
      <c r="B2" s="21"/>
      <c r="C2" s="21"/>
      <c r="D2" s="21"/>
      <c r="E2" s="21"/>
    </row>
    <row r="3" spans="1:5" ht="30">
      <c r="A3" s="3" t="s">
        <v>0</v>
      </c>
      <c r="B3" s="4" t="s">
        <v>3</v>
      </c>
      <c r="C3" s="5" t="s">
        <v>4</v>
      </c>
      <c r="D3" s="12" t="s">
        <v>12</v>
      </c>
      <c r="E3" s="12" t="s">
        <v>5</v>
      </c>
    </row>
    <row r="4" spans="1:5" ht="29.25" customHeight="1">
      <c r="A4" s="6" t="s">
        <v>20</v>
      </c>
      <c r="B4" s="6" t="s">
        <v>6</v>
      </c>
      <c r="C4" s="11">
        <v>1</v>
      </c>
      <c r="D4" s="13"/>
      <c r="E4" s="14">
        <f>C4*D4</f>
        <v>0</v>
      </c>
    </row>
    <row r="5" spans="1:5" ht="33" customHeight="1">
      <c r="A5" s="6" t="s">
        <v>11</v>
      </c>
      <c r="B5" s="6" t="s">
        <v>7</v>
      </c>
      <c r="C5" s="11">
        <f>0.492*C4</f>
        <v>0.492</v>
      </c>
      <c r="D5" s="13"/>
      <c r="E5" s="14">
        <f>C5*D5</f>
        <v>0</v>
      </c>
    </row>
    <row r="6" spans="1:5" ht="31.5" customHeight="1">
      <c r="A6" s="6" t="s">
        <v>17</v>
      </c>
      <c r="B6" s="6" t="s">
        <v>8</v>
      </c>
      <c r="C6" s="11">
        <f>24*C4</f>
        <v>24</v>
      </c>
      <c r="D6" s="13"/>
      <c r="E6" s="14">
        <f>C6*D6</f>
        <v>0</v>
      </c>
    </row>
    <row r="7" spans="1:5" ht="21" customHeight="1">
      <c r="A7" s="6" t="s">
        <v>1</v>
      </c>
      <c r="B7" s="6" t="s">
        <v>9</v>
      </c>
      <c r="C7" s="11">
        <f>0.9*C4</f>
        <v>0.9</v>
      </c>
      <c r="D7" s="13"/>
      <c r="E7" s="14">
        <f>C7*D7</f>
        <v>0</v>
      </c>
    </row>
    <row r="8" spans="1:5" ht="21" customHeight="1">
      <c r="A8" s="6" t="s">
        <v>2</v>
      </c>
      <c r="B8" s="6" t="s">
        <v>9</v>
      </c>
      <c r="C8" s="11">
        <f>0.05*C4</f>
        <v>0.05</v>
      </c>
      <c r="D8" s="13"/>
      <c r="E8" s="14">
        <f>C8*D8</f>
        <v>0</v>
      </c>
    </row>
    <row r="9" spans="1:5" ht="21" customHeight="1">
      <c r="A9" s="3" t="s">
        <v>13</v>
      </c>
      <c r="B9" s="4" t="s">
        <v>15</v>
      </c>
      <c r="C9" s="7"/>
      <c r="D9" s="15"/>
      <c r="E9" s="15">
        <f>IF(SUM(E4:E8)=0,0,SUM(E4:E8))</f>
        <v>0</v>
      </c>
    </row>
    <row r="10" spans="1:5" ht="21" customHeight="1">
      <c r="A10" s="8" t="s">
        <v>16</v>
      </c>
      <c r="B10" s="19">
        <v>25</v>
      </c>
      <c r="C10" s="2"/>
      <c r="D10" s="17"/>
      <c r="E10" s="14">
        <f>E9*B10/100</f>
        <v>0</v>
      </c>
    </row>
    <row r="11" spans="1:5" ht="21" customHeight="1">
      <c r="A11" s="9" t="s">
        <v>14</v>
      </c>
      <c r="B11" s="10"/>
      <c r="C11" s="10"/>
      <c r="D11" s="18"/>
      <c r="E11" s="15">
        <f>SUM(E9:E10)</f>
        <v>0</v>
      </c>
    </row>
    <row r="12" ht="21" customHeight="1"/>
  </sheetData>
  <sheetProtection password="CF1F" sheet="1" objects="1" scenarios="1"/>
  <mergeCells count="2">
    <mergeCell ref="A1:E1"/>
    <mergeCell ref="A2:E2"/>
  </mergeCells>
  <conditionalFormatting sqref="E10 E4:E8">
    <cfRule type="cellIs" priority="2" dxfId="1" operator="equal" stopIfTrue="1">
      <formula>0</formula>
    </cfRule>
  </conditionalFormatting>
  <conditionalFormatting sqref="E9 E11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6" customWidth="1"/>
    <col min="6" max="16384" width="9.140625" style="1" customWidth="1"/>
  </cols>
  <sheetData>
    <row r="1" spans="1:5" ht="12.75" customHeight="1">
      <c r="A1" s="20" t="s">
        <v>10</v>
      </c>
      <c r="B1" s="20"/>
      <c r="C1" s="20"/>
      <c r="D1" s="20"/>
      <c r="E1" s="20"/>
    </row>
    <row r="2" spans="1:5" ht="148.5" customHeight="1">
      <c r="A2" s="21" t="s">
        <v>27</v>
      </c>
      <c r="B2" s="21"/>
      <c r="C2" s="21"/>
      <c r="D2" s="21"/>
      <c r="E2" s="21"/>
    </row>
    <row r="3" spans="1:5" ht="30">
      <c r="A3" s="3" t="s">
        <v>0</v>
      </c>
      <c r="B3" s="4" t="s">
        <v>3</v>
      </c>
      <c r="C3" s="5" t="s">
        <v>4</v>
      </c>
      <c r="D3" s="12" t="s">
        <v>12</v>
      </c>
      <c r="E3" s="12" t="s">
        <v>5</v>
      </c>
    </row>
    <row r="4" spans="1:5" ht="29.25" customHeight="1">
      <c r="A4" s="6" t="s">
        <v>19</v>
      </c>
      <c r="B4" s="6" t="s">
        <v>6</v>
      </c>
      <c r="C4" s="11">
        <v>1</v>
      </c>
      <c r="D4" s="13"/>
      <c r="E4" s="14">
        <f>C4*D4</f>
        <v>0</v>
      </c>
    </row>
    <row r="5" spans="1:5" ht="33" customHeight="1">
      <c r="A5" s="6" t="s">
        <v>11</v>
      </c>
      <c r="B5" s="6" t="s">
        <v>7</v>
      </c>
      <c r="C5" s="11">
        <f>0.335*C4</f>
        <v>0.335</v>
      </c>
      <c r="D5" s="13"/>
      <c r="E5" s="14">
        <f>C5*D5</f>
        <v>0</v>
      </c>
    </row>
    <row r="6" spans="1:5" ht="31.5" customHeight="1">
      <c r="A6" s="6" t="s">
        <v>17</v>
      </c>
      <c r="B6" s="6" t="s">
        <v>8</v>
      </c>
      <c r="C6" s="11">
        <f>20*C4</f>
        <v>20</v>
      </c>
      <c r="D6" s="13"/>
      <c r="E6" s="14">
        <f>C6*D6</f>
        <v>0</v>
      </c>
    </row>
    <row r="7" spans="1:5" ht="21" customHeight="1">
      <c r="A7" s="6" t="s">
        <v>1</v>
      </c>
      <c r="B7" s="6" t="s">
        <v>9</v>
      </c>
      <c r="C7" s="11">
        <f>0.9*C4</f>
        <v>0.9</v>
      </c>
      <c r="D7" s="13"/>
      <c r="E7" s="14">
        <f>C7*D7</f>
        <v>0</v>
      </c>
    </row>
    <row r="8" spans="1:5" ht="21" customHeight="1">
      <c r="A8" s="6" t="s">
        <v>2</v>
      </c>
      <c r="B8" s="6" t="s">
        <v>9</v>
      </c>
      <c r="C8" s="11">
        <f>0.05*C4</f>
        <v>0.05</v>
      </c>
      <c r="D8" s="13"/>
      <c r="E8" s="14">
        <f>C8*D8</f>
        <v>0</v>
      </c>
    </row>
    <row r="9" spans="1:5" ht="21" customHeight="1">
      <c r="A9" s="3" t="s">
        <v>13</v>
      </c>
      <c r="B9" s="4" t="s">
        <v>15</v>
      </c>
      <c r="C9" s="7"/>
      <c r="D9" s="15"/>
      <c r="E9" s="15">
        <f>IF(SUM(E4:E8)=0,0,SUM(E4:E8))</f>
        <v>0</v>
      </c>
    </row>
    <row r="10" spans="1:5" ht="21" customHeight="1">
      <c r="A10" s="8" t="s">
        <v>16</v>
      </c>
      <c r="B10" s="19">
        <v>25</v>
      </c>
      <c r="C10" s="2"/>
      <c r="D10" s="17"/>
      <c r="E10" s="14">
        <f>E9*B10/100</f>
        <v>0</v>
      </c>
    </row>
    <row r="11" spans="1:5" ht="21" customHeight="1">
      <c r="A11" s="9" t="s">
        <v>14</v>
      </c>
      <c r="B11" s="10"/>
      <c r="C11" s="10"/>
      <c r="D11" s="18"/>
      <c r="E11" s="15">
        <f>SUM(E9:E10)</f>
        <v>0</v>
      </c>
    </row>
    <row r="12" ht="21" customHeight="1"/>
  </sheetData>
  <sheetProtection password="CF1F" sheet="1" objects="1" scenarios="1"/>
  <mergeCells count="2">
    <mergeCell ref="A1:E1"/>
    <mergeCell ref="A2:E2"/>
  </mergeCells>
  <conditionalFormatting sqref="E10 E4:E8">
    <cfRule type="cellIs" priority="2" dxfId="1" operator="equal" stopIfTrue="1">
      <formula>0</formula>
    </cfRule>
  </conditionalFormatting>
  <conditionalFormatting sqref="E9 E11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6" customWidth="1"/>
    <col min="6" max="16384" width="9.140625" style="1" customWidth="1"/>
  </cols>
  <sheetData>
    <row r="1" spans="1:5" ht="12.75" customHeight="1">
      <c r="A1" s="20" t="s">
        <v>10</v>
      </c>
      <c r="B1" s="20"/>
      <c r="C1" s="20"/>
      <c r="D1" s="20"/>
      <c r="E1" s="20"/>
    </row>
    <row r="2" spans="1:5" ht="148.5" customHeight="1">
      <c r="A2" s="21" t="s">
        <v>28</v>
      </c>
      <c r="B2" s="21"/>
      <c r="C2" s="21"/>
      <c r="D2" s="21"/>
      <c r="E2" s="21"/>
    </row>
    <row r="3" spans="1:5" ht="30">
      <c r="A3" s="3" t="s">
        <v>0</v>
      </c>
      <c r="B3" s="4" t="s">
        <v>3</v>
      </c>
      <c r="C3" s="5" t="s">
        <v>4</v>
      </c>
      <c r="D3" s="12" t="s">
        <v>12</v>
      </c>
      <c r="E3" s="12" t="s">
        <v>5</v>
      </c>
    </row>
    <row r="4" spans="1:5" ht="29.25" customHeight="1">
      <c r="A4" s="6" t="s">
        <v>20</v>
      </c>
      <c r="B4" s="6" t="s">
        <v>6</v>
      </c>
      <c r="C4" s="11">
        <v>1</v>
      </c>
      <c r="D4" s="13"/>
      <c r="E4" s="14">
        <f>C4*D4</f>
        <v>0</v>
      </c>
    </row>
    <row r="5" spans="1:5" ht="33" customHeight="1">
      <c r="A5" s="6" t="s">
        <v>11</v>
      </c>
      <c r="B5" s="6" t="s">
        <v>7</v>
      </c>
      <c r="C5" s="11">
        <f>0.492*C4</f>
        <v>0.492</v>
      </c>
      <c r="D5" s="13"/>
      <c r="E5" s="14">
        <f>C5*D5</f>
        <v>0</v>
      </c>
    </row>
    <row r="6" spans="1:5" ht="31.5" customHeight="1">
      <c r="A6" s="6" t="s">
        <v>17</v>
      </c>
      <c r="B6" s="6" t="s">
        <v>8</v>
      </c>
      <c r="C6" s="11">
        <f>24*C4</f>
        <v>24</v>
      </c>
      <c r="D6" s="13"/>
      <c r="E6" s="14">
        <f>C6*D6</f>
        <v>0</v>
      </c>
    </row>
    <row r="7" spans="1:5" ht="21" customHeight="1">
      <c r="A7" s="6" t="s">
        <v>1</v>
      </c>
      <c r="B7" s="6" t="s">
        <v>9</v>
      </c>
      <c r="C7" s="11">
        <f>0.9*C4</f>
        <v>0.9</v>
      </c>
      <c r="D7" s="13"/>
      <c r="E7" s="14">
        <f>C7*D7</f>
        <v>0</v>
      </c>
    </row>
    <row r="8" spans="1:5" ht="21" customHeight="1">
      <c r="A8" s="6" t="s">
        <v>2</v>
      </c>
      <c r="B8" s="6" t="s">
        <v>9</v>
      </c>
      <c r="C8" s="11">
        <f>0.05*C4</f>
        <v>0.05</v>
      </c>
      <c r="D8" s="13"/>
      <c r="E8" s="14">
        <f>C8*D8</f>
        <v>0</v>
      </c>
    </row>
    <row r="9" spans="1:5" ht="21" customHeight="1">
      <c r="A9" s="3" t="s">
        <v>13</v>
      </c>
      <c r="B9" s="4" t="s">
        <v>15</v>
      </c>
      <c r="C9" s="7"/>
      <c r="D9" s="15"/>
      <c r="E9" s="15">
        <f>IF(SUM(E4:E8)=0,0,SUM(E4:E8))</f>
        <v>0</v>
      </c>
    </row>
    <row r="10" spans="1:5" ht="21" customHeight="1">
      <c r="A10" s="8" t="s">
        <v>16</v>
      </c>
      <c r="B10" s="19">
        <v>25</v>
      </c>
      <c r="C10" s="2"/>
      <c r="D10" s="17"/>
      <c r="E10" s="14">
        <f>E9*B10/100</f>
        <v>0</v>
      </c>
    </row>
    <row r="11" spans="1:5" ht="21" customHeight="1">
      <c r="A11" s="9" t="s">
        <v>14</v>
      </c>
      <c r="B11" s="10"/>
      <c r="C11" s="10"/>
      <c r="D11" s="18"/>
      <c r="E11" s="15">
        <f>SUM(E9:E10)</f>
        <v>0</v>
      </c>
    </row>
    <row r="12" ht="21" customHeight="1"/>
  </sheetData>
  <sheetProtection password="CF1F" sheet="1" objects="1" scenarios="1"/>
  <mergeCells count="2">
    <mergeCell ref="A1:E1"/>
    <mergeCell ref="A2:E2"/>
  </mergeCells>
  <conditionalFormatting sqref="E10 E4:E8">
    <cfRule type="cellIs" priority="2" dxfId="1" operator="equal" stopIfTrue="1">
      <formula>0</formula>
    </cfRule>
  </conditionalFormatting>
  <conditionalFormatting sqref="E9 E11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Formimpresa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Crescenti</dc:creator>
  <cp:keywords/>
  <dc:description/>
  <cp:lastModifiedBy>Riccardo</cp:lastModifiedBy>
  <cp:lastPrinted>2002-01-24T15:15:46Z</cp:lastPrinted>
  <dcterms:created xsi:type="dcterms:W3CDTF">2000-07-14T10:05:01Z</dcterms:created>
  <dcterms:modified xsi:type="dcterms:W3CDTF">2019-12-13T08:20:29Z</dcterms:modified>
  <cp:category/>
  <cp:version/>
  <cp:contentType/>
  <cp:contentStatus/>
</cp:coreProperties>
</file>