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tabRatio="889" activeTab="0"/>
  </bookViews>
  <sheets>
    <sheet name="per luci fino a ml 7,35 H=16+5" sheetId="1" r:id="rId1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1" authorId="0">
      <text>
        <r>
          <rPr>
            <b/>
            <sz val="8"/>
            <rFont val="Tahoma"/>
            <family val="0"/>
          </rPr>
          <t>Specificare la percentuale di incidenza delle spese generali sul totale</t>
        </r>
      </text>
    </comment>
  </commentList>
</comments>
</file>

<file path=xl/sharedStrings.xml><?xml version="1.0" encoding="utf-8"?>
<sst xmlns="http://schemas.openxmlformats.org/spreadsheetml/2006/main" count="23" uniqueCount="22">
  <si>
    <t>Elementi di analisi</t>
  </si>
  <si>
    <t>Conglomerato per getto
di completamento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</si>
  <si>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</si>
  <si>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</si>
  <si>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</si>
  <si>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</si>
  <si>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</si>
  <si>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</si>
  <si>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</si>
  <si>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</si>
  <si>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</si>
  <si>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SOLAIO AUTOPORTANTE - Voce di analisi</t>
  </si>
  <si>
    <t>Fornitura di pannelli precompressi multiforo compreso trasporto a destino</t>
  </si>
  <si>
    <t>Pr.Un.</t>
  </si>
  <si>
    <t>Sommano €/mq</t>
  </si>
  <si>
    <t>Totale €/mq</t>
  </si>
  <si>
    <t>Perc.</t>
  </si>
  <si>
    <t>Spese generali ed utili d'Impresa €/mq</t>
  </si>
  <si>
    <t>Armatura di getto (acciaio B450C)</t>
  </si>
  <si>
    <t>Armatura di ripartizione</t>
  </si>
  <si>
    <t>kg/mq</t>
  </si>
  <si>
    <r>
      <t>Solaio piano autoportante H=16+5 cm costituito dall’accostamento di pannelli alveolari in calcestruzzo armato precompresso(C45/55) larghi cm 120, intradosso finito a fondo cassero metallico, completo di getto in opera con  calcestruzzo di classe (secondo UNI EN 206-1:2006 e UNI 11104:2004) non inferiore a C25/30, additivato con antiritiro, il tutto proporzionato per sopportare carichi permanenti 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1,00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2,50 oltre il peso proprio. 
Sia i componenti prefabbricati, prodotti in conformità alla UNI EN 1168 in stabilimento con Sistema di Qualità certificato secondo Norma UNI EN ISO 9001, che i materiali per la finitura in opera devono possedere le caratteristiche prescritte dalle vigenti norme, con particolare riferimento al DM 17.01.2018 (NTC 2018). 
Sono compresi e compensati nel prezzo le monconature d'ancoraggio, la staffatura, la ripartizione, l'onere delle prove statiche e verifiche previste dalle norme vigenti in materia ed ogni altro onere e magistero occorrente per dare il solettone finito a regola d'arte.
per luci fino a 7,35 m..............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</si>
</sst>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Tahoma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4" width="8.7109375" style="17" customWidth="1"/>
    <col min="5" max="5" width="9.00390625" style="17" customWidth="1"/>
    <col min="6" max="16384" width="9.140625" style="1" customWidth="1"/>
  </cols>
  <sheetData>
    <row r="1" spans="1:5" ht="12.75" customHeight="1">
      <c r="A1" s="20" t="s">
        <v>11</v>
      </c>
      <c r="B1" s="20"/>
      <c r="C1" s="20"/>
      <c r="D1" s="20"/>
      <c r="E1" s="20"/>
    </row>
    <row r="2" spans="1:5" ht="148.5" customHeight="1">
      <c r="A2" s="21" t="s">
        <v>21</v>
      </c>
      <c r="B2" s="22"/>
      <c r="C2" s="22"/>
      <c r="D2" s="22"/>
      <c r="E2" s="22"/>
    </row>
    <row r="3" spans="1:5" ht="18.75" customHeight="1">
      <c r="A3" s="3" t="s">
        <v>0</v>
      </c>
      <c r="B3" s="4" t="s">
        <v>4</v>
      </c>
      <c r="C3" s="5" t="s">
        <v>5</v>
      </c>
      <c r="D3" s="11" t="s">
        <v>13</v>
      </c>
      <c r="E3" s="11" t="s">
        <v>6</v>
      </c>
    </row>
    <row r="4" spans="1:5" ht="36" customHeight="1">
      <c r="A4" s="6" t="s">
        <v>12</v>
      </c>
      <c r="B4" s="6" t="s">
        <v>7</v>
      </c>
      <c r="C4" s="18">
        <v>1</v>
      </c>
      <c r="D4" s="13"/>
      <c r="E4" s="12">
        <f aca="true" t="shared" si="0" ref="E4:E9">C4*D4</f>
        <v>0</v>
      </c>
    </row>
    <row r="5" spans="1:5" ht="36" customHeight="1">
      <c r="A5" s="6" t="s">
        <v>1</v>
      </c>
      <c r="B5" s="6" t="s">
        <v>8</v>
      </c>
      <c r="C5" s="18">
        <f>0.056*C4</f>
        <v>0.056</v>
      </c>
      <c r="D5" s="13"/>
      <c r="E5" s="12">
        <f t="shared" si="0"/>
        <v>0</v>
      </c>
    </row>
    <row r="6" spans="1:5" ht="21" customHeight="1">
      <c r="A6" s="6" t="s">
        <v>18</v>
      </c>
      <c r="B6" s="6" t="s">
        <v>9</v>
      </c>
      <c r="C6" s="18">
        <f>1.92*C4</f>
        <v>1.92</v>
      </c>
      <c r="D6" s="13"/>
      <c r="E6" s="12">
        <f t="shared" si="0"/>
        <v>0</v>
      </c>
    </row>
    <row r="7" spans="1:5" ht="21" customHeight="1">
      <c r="A7" s="6" t="s">
        <v>19</v>
      </c>
      <c r="B7" s="6" t="s">
        <v>20</v>
      </c>
      <c r="C7" s="18">
        <f>2.22*C4</f>
        <v>2.22</v>
      </c>
      <c r="D7" s="13"/>
      <c r="E7" s="12">
        <f t="shared" si="0"/>
        <v>0</v>
      </c>
    </row>
    <row r="8" spans="1:5" ht="21" customHeight="1">
      <c r="A8" s="6" t="s">
        <v>2</v>
      </c>
      <c r="B8" s="6" t="s">
        <v>10</v>
      </c>
      <c r="C8" s="18">
        <f>0.45*C4</f>
        <v>0.45</v>
      </c>
      <c r="D8" s="13"/>
      <c r="E8" s="12">
        <f t="shared" si="0"/>
        <v>0</v>
      </c>
    </row>
    <row r="9" spans="1:5" ht="21" customHeight="1">
      <c r="A9" s="6" t="s">
        <v>3</v>
      </c>
      <c r="B9" s="6" t="s">
        <v>10</v>
      </c>
      <c r="C9" s="18">
        <f>0.03*C4</f>
        <v>0.03</v>
      </c>
      <c r="D9" s="13"/>
      <c r="E9" s="12">
        <f t="shared" si="0"/>
        <v>0</v>
      </c>
    </row>
    <row r="10" spans="1:5" ht="21" customHeight="1">
      <c r="A10" s="3" t="s">
        <v>14</v>
      </c>
      <c r="B10" s="4" t="s">
        <v>16</v>
      </c>
      <c r="C10" s="7"/>
      <c r="D10" s="14"/>
      <c r="E10" s="14">
        <f>IF(SUM(E4:E9)=0,0,SUM(E4:E9))</f>
        <v>0</v>
      </c>
    </row>
    <row r="11" spans="1:5" ht="21" customHeight="1">
      <c r="A11" s="8" t="s">
        <v>17</v>
      </c>
      <c r="B11" s="19">
        <v>25</v>
      </c>
      <c r="C11" s="2"/>
      <c r="D11" s="15"/>
      <c r="E11" s="12">
        <f>E10*B11/100</f>
        <v>0</v>
      </c>
    </row>
    <row r="12" spans="1:5" ht="21" customHeight="1">
      <c r="A12" s="9" t="s">
        <v>15</v>
      </c>
      <c r="B12" s="10"/>
      <c r="C12" s="10"/>
      <c r="D12" s="16"/>
      <c r="E12" s="14">
        <f>SUM(E10:E11)</f>
        <v>0</v>
      </c>
    </row>
  </sheetData>
  <sheetProtection password="CF1F" sheet="1" objects="1" scenarios="1"/>
  <mergeCells count="2">
    <mergeCell ref="A1:E1"/>
    <mergeCell ref="A2:E2"/>
  </mergeCells>
  <conditionalFormatting sqref="E11 E4:E9">
    <cfRule type="cellIs" priority="1" dxfId="1" operator="equal" stopIfTrue="1">
      <formula>0</formula>
    </cfRule>
  </conditionalFormatting>
  <conditionalFormatting sqref="E10 E12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Riccardo</cp:lastModifiedBy>
  <cp:lastPrinted>2002-01-24T14:39:06Z</cp:lastPrinted>
  <dcterms:created xsi:type="dcterms:W3CDTF">2000-07-14T10:05:01Z</dcterms:created>
  <dcterms:modified xsi:type="dcterms:W3CDTF">2019-12-13T07:46:15Z</dcterms:modified>
  <cp:category/>
  <cp:version/>
  <cp:contentType/>
  <cp:contentStatus/>
</cp:coreProperties>
</file>