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tabRatio="926" activeTab="0"/>
  </bookViews>
  <sheets>
    <sheet name="tramezzo 6x25x30" sheetId="1" r:id="rId1"/>
    <sheet name="tram. 8x25x30" sheetId="2" r:id="rId2"/>
    <sheet name="tram. 10x25x30" sheetId="3" r:id="rId3"/>
    <sheet name="tram. 12x25x30" sheetId="4" r:id="rId4"/>
    <sheet name="tram. 15x25x30" sheetId="5" r:id="rId5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9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9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9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B9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</text>
    </comment>
  </commentList>
</comments>
</file>

<file path=xl/comments5.xml><?xml version="1.0" encoding="utf-8"?>
<comments xmlns="http://schemas.openxmlformats.org/spreadsheetml/2006/main">
  <authors>
    <author>CD</author>
  </authors>
  <commentList>
    <comment ref="B9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</text>
    </comment>
  </commentList>
</comments>
</file>

<file path=xl/sharedStrings.xml><?xml version="1.0" encoding="utf-8"?>
<sst xmlns="http://schemas.openxmlformats.org/spreadsheetml/2006/main" count="95" uniqueCount="26">
  <si>
    <t>Elementi di analisi</t>
  </si>
  <si>
    <t>Manodopera</t>
  </si>
  <si>
    <t>Nolo gru</t>
  </si>
  <si>
    <t>UM</t>
  </si>
  <si>
    <t>Q.tà</t>
  </si>
  <si>
    <t>Importo</t>
  </si>
  <si>
    <t>mc/mq</t>
  </si>
  <si>
    <t>h/mq</t>
  </si>
  <si>
    <t>Blocchi in laterizio forato 6x25x30 compreso trasporto a destino</t>
  </si>
  <si>
    <t>mq</t>
  </si>
  <si>
    <t>Malta bastarda per la posa e la sigillatura</t>
  </si>
  <si>
    <t>TRAMEZZATURA IN BLOCCHI DI LATERIZIO- Voce di analisi</t>
  </si>
  <si>
    <t>Blocchi in laterizio forato 8x25x30 compreso trasporto a destino</t>
  </si>
  <si>
    <t>Blocchi in laterizio forato 10x25x30 compreso trasporto a destino</t>
  </si>
  <si>
    <t>Blocchi in laterizio forato 12x25x30 compreso trasporto a destino</t>
  </si>
  <si>
    <t>Blocchi in laterizio forato 15x25x30 compreso trasporto a destino</t>
  </si>
  <si>
    <t>Pr.Un.</t>
  </si>
  <si>
    <t>Sommano €/mq</t>
  </si>
  <si>
    <t>Totale €/mq</t>
  </si>
  <si>
    <t>Perc.</t>
  </si>
  <si>
    <t>Spese generali ed utili d'Impresa €/mq</t>
  </si>
  <si>
    <r>
      <t>Tramezzi con blocchi forati di laterizio, prodotti in conformità alla Norma UNI EN 771-1, dello spessore di cm 6 e malta cementizia di classe M5 (resistenza media ≥ 5 N/mm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o superiore, compreso l'onere dei ponteggi e quant'altro occorre per dare il lavoro finito a perfetta regola d'arte.</t>
    </r>
  </si>
  <si>
    <r>
      <t>Tramezzi con blocchi forati di laterizio, prodotti in conformità alla Norma UNI EN 771-1, dello spessore di cm 8 e malta cementizia di classe M5 (resistenza media ≥ 5 N/mm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o superiore, compreso l'onere dei ponteggi e quant'altro occorre per dare il lavoro finito a perfetta regola d'arte.</t>
    </r>
  </si>
  <si>
    <r>
      <t>Tramezzi con blocchi forati di laterizio, prodotti in conformità alla Norma UNI EN 771-1, dello spessore di cm 10 e malta cementizia di classe M5 (resistenza media ≥ 5 N/mm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o superiore, compreso l'onere dei ponteggi e quant'altro occorre per dare il lavoro finito a perfetta regola d'arte.</t>
    </r>
  </si>
  <si>
    <r>
      <t>Tramezzi con blocchi forati di laterizio, prodotti in conformità alla Norma UNI EN 771-1, dello spessore di cm 12 e malta cementizia di classe M5 (resistenza media ≥ 5 N/mm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o superiore, compreso l'onere dei ponteggi e quant'altro occorre per dare il lavoro finito a perfetta regola d'arte.</t>
    </r>
  </si>
  <si>
    <r>
      <t>Tramezzi con blocchi forati di laterizio, prodotti in conformità alla Norma UNI EN 771-1, dello spessore di cm 15 e malta cementizia di classe M5 (resistenza media ≥ 5 N/mm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o superiore, compreso l'onere dei ponteggi e quant'altro occorre per dare il lavoro finito a perfetta regola d'arte.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</si>
</sst>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8" customWidth="1"/>
    <col min="6" max="16384" width="9.140625" style="1" customWidth="1"/>
  </cols>
  <sheetData>
    <row r="1" spans="1:5" ht="12.75" customHeight="1">
      <c r="A1" s="21" t="s">
        <v>11</v>
      </c>
      <c r="B1" s="21"/>
      <c r="C1" s="21"/>
      <c r="D1" s="21"/>
      <c r="E1" s="21"/>
    </row>
    <row r="2" spans="1:5" ht="36.75" customHeight="1">
      <c r="A2" s="22" t="s">
        <v>21</v>
      </c>
      <c r="B2" s="23"/>
      <c r="C2" s="23"/>
      <c r="D2" s="23"/>
      <c r="E2" s="23"/>
    </row>
    <row r="3" spans="1:5" ht="18.75" customHeight="1">
      <c r="A3" s="3" t="s">
        <v>0</v>
      </c>
      <c r="B3" s="4" t="s">
        <v>3</v>
      </c>
      <c r="C3" s="5" t="s">
        <v>4</v>
      </c>
      <c r="D3" s="12" t="s">
        <v>16</v>
      </c>
      <c r="E3" s="12" t="s">
        <v>5</v>
      </c>
    </row>
    <row r="4" spans="1:5" ht="42.75" customHeight="1">
      <c r="A4" s="6" t="s">
        <v>8</v>
      </c>
      <c r="B4" s="6" t="s">
        <v>9</v>
      </c>
      <c r="C4" s="19">
        <v>1</v>
      </c>
      <c r="D4" s="14"/>
      <c r="E4" s="13">
        <f>C4*D4</f>
        <v>0</v>
      </c>
    </row>
    <row r="5" spans="1:5" ht="21" customHeight="1">
      <c r="A5" s="6" t="s">
        <v>10</v>
      </c>
      <c r="B5" s="6" t="s">
        <v>6</v>
      </c>
      <c r="C5" s="19">
        <f>0.007*C4</f>
        <v>0.007</v>
      </c>
      <c r="D5" s="14"/>
      <c r="E5" s="13">
        <f>C5*D5</f>
        <v>0</v>
      </c>
    </row>
    <row r="6" spans="1:5" ht="36" customHeight="1">
      <c r="A6" s="6" t="s">
        <v>1</v>
      </c>
      <c r="B6" s="6" t="s">
        <v>7</v>
      </c>
      <c r="C6" s="19">
        <f>0.6*C4</f>
        <v>0.6</v>
      </c>
      <c r="D6" s="14"/>
      <c r="E6" s="13">
        <f>C6*D6</f>
        <v>0</v>
      </c>
    </row>
    <row r="7" spans="1:5" ht="21" customHeight="1">
      <c r="A7" s="6" t="s">
        <v>2</v>
      </c>
      <c r="B7" s="6" t="s">
        <v>7</v>
      </c>
      <c r="C7" s="19">
        <f>0.02*C4</f>
        <v>0.02</v>
      </c>
      <c r="D7" s="14"/>
      <c r="E7" s="13">
        <f>C7*D7</f>
        <v>0</v>
      </c>
    </row>
    <row r="8" spans="1:5" ht="21" customHeight="1">
      <c r="A8" s="3" t="s">
        <v>17</v>
      </c>
      <c r="B8" s="4" t="s">
        <v>19</v>
      </c>
      <c r="C8" s="7"/>
      <c r="D8" s="15"/>
      <c r="E8" s="15">
        <f>IF(SUM(E4:E7)=0,0,SUM(E4:E7))</f>
        <v>0</v>
      </c>
    </row>
    <row r="9" spans="1:5" ht="21" customHeight="1">
      <c r="A9" s="8" t="s">
        <v>20</v>
      </c>
      <c r="B9" s="20">
        <v>25</v>
      </c>
      <c r="C9" s="2"/>
      <c r="D9" s="16"/>
      <c r="E9" s="13">
        <f>E8*B9/100</f>
        <v>0</v>
      </c>
    </row>
    <row r="10" spans="1:5" ht="21" customHeight="1">
      <c r="A10" s="9" t="s">
        <v>18</v>
      </c>
      <c r="B10" s="10"/>
      <c r="C10" s="10"/>
      <c r="D10" s="17"/>
      <c r="E10" s="15">
        <f>SUM(E8:E9)</f>
        <v>0</v>
      </c>
    </row>
    <row r="11" ht="21" customHeight="1"/>
    <row r="12" ht="21" customHeight="1"/>
  </sheetData>
  <sheetProtection password="CF1F" sheet="1" objects="1" scenarios="1"/>
  <mergeCells count="2">
    <mergeCell ref="A1:E1"/>
    <mergeCell ref="A2:E2"/>
  </mergeCells>
  <conditionalFormatting sqref="E4:E7 E9">
    <cfRule type="cellIs" priority="1" dxfId="1" operator="equal" stopIfTrue="1">
      <formula>0</formula>
    </cfRule>
  </conditionalFormatting>
  <conditionalFormatting sqref="E8 E10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8" customWidth="1"/>
    <col min="6" max="16384" width="9.140625" style="1" customWidth="1"/>
  </cols>
  <sheetData>
    <row r="1" spans="1:5" ht="12.75" customHeight="1">
      <c r="A1" s="21" t="s">
        <v>11</v>
      </c>
      <c r="B1" s="21"/>
      <c r="C1" s="21"/>
      <c r="D1" s="21"/>
      <c r="E1" s="21"/>
    </row>
    <row r="2" spans="1:5" ht="36" customHeight="1">
      <c r="A2" s="22" t="s">
        <v>22</v>
      </c>
      <c r="B2" s="23"/>
      <c r="C2" s="23"/>
      <c r="D2" s="23"/>
      <c r="E2" s="23"/>
    </row>
    <row r="3" spans="1:5" ht="18.75" customHeight="1">
      <c r="A3" s="3" t="s">
        <v>0</v>
      </c>
      <c r="B3" s="4" t="s">
        <v>3</v>
      </c>
      <c r="C3" s="5" t="s">
        <v>4</v>
      </c>
      <c r="D3" s="12" t="s">
        <v>16</v>
      </c>
      <c r="E3" s="12" t="s">
        <v>5</v>
      </c>
    </row>
    <row r="4" spans="1:5" ht="42.75" customHeight="1">
      <c r="A4" s="6" t="s">
        <v>12</v>
      </c>
      <c r="B4" s="6" t="s">
        <v>9</v>
      </c>
      <c r="C4" s="19">
        <v>1</v>
      </c>
      <c r="D4" s="14"/>
      <c r="E4" s="13">
        <f>C4*D4</f>
        <v>0</v>
      </c>
    </row>
    <row r="5" spans="1:5" ht="21" customHeight="1">
      <c r="A5" s="6" t="s">
        <v>10</v>
      </c>
      <c r="B5" s="6" t="s">
        <v>6</v>
      </c>
      <c r="C5" s="19">
        <f>0.008*C4</f>
        <v>0.008</v>
      </c>
      <c r="D5" s="14"/>
      <c r="E5" s="13">
        <f>C5*D5</f>
        <v>0</v>
      </c>
    </row>
    <row r="6" spans="1:5" ht="36" customHeight="1">
      <c r="A6" s="6" t="s">
        <v>1</v>
      </c>
      <c r="B6" s="6" t="s">
        <v>7</v>
      </c>
      <c r="C6" s="19">
        <f>0.6*C4</f>
        <v>0.6</v>
      </c>
      <c r="D6" s="14"/>
      <c r="E6" s="13">
        <f>C6*D6</f>
        <v>0</v>
      </c>
    </row>
    <row r="7" spans="1:5" ht="21" customHeight="1">
      <c r="A7" s="6" t="s">
        <v>2</v>
      </c>
      <c r="B7" s="6" t="s">
        <v>7</v>
      </c>
      <c r="C7" s="19">
        <f>0.02*C4</f>
        <v>0.02</v>
      </c>
      <c r="D7" s="14"/>
      <c r="E7" s="13">
        <f>C7*D7</f>
        <v>0</v>
      </c>
    </row>
    <row r="8" spans="1:5" ht="21" customHeight="1">
      <c r="A8" s="3" t="s">
        <v>17</v>
      </c>
      <c r="B8" s="4" t="s">
        <v>19</v>
      </c>
      <c r="C8" s="7"/>
      <c r="D8" s="15"/>
      <c r="E8" s="15">
        <f>IF(SUM(E4:E7)=0,0,SUM(E4:E7))</f>
        <v>0</v>
      </c>
    </row>
    <row r="9" spans="1:5" ht="21" customHeight="1">
      <c r="A9" s="8" t="s">
        <v>20</v>
      </c>
      <c r="B9" s="20">
        <v>25</v>
      </c>
      <c r="C9" s="2"/>
      <c r="D9" s="16"/>
      <c r="E9" s="13">
        <f>E8*B9/100</f>
        <v>0</v>
      </c>
    </row>
    <row r="10" spans="1:5" ht="21" customHeight="1">
      <c r="A10" s="9" t="s">
        <v>18</v>
      </c>
      <c r="B10" s="10"/>
      <c r="C10" s="10"/>
      <c r="D10" s="17"/>
      <c r="E10" s="15">
        <f>SUM(E8:E9)</f>
        <v>0</v>
      </c>
    </row>
    <row r="11" ht="21" customHeight="1"/>
    <row r="12" ht="21" customHeight="1"/>
  </sheetData>
  <sheetProtection password="CF1F" sheet="1" objects="1" scenarios="1"/>
  <mergeCells count="2">
    <mergeCell ref="A1:E1"/>
    <mergeCell ref="A2:E2"/>
  </mergeCells>
  <conditionalFormatting sqref="E4:E7 E9">
    <cfRule type="cellIs" priority="1" dxfId="1" operator="equal" stopIfTrue="1">
      <formula>0</formula>
    </cfRule>
  </conditionalFormatting>
  <conditionalFormatting sqref="E8 E10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8" customWidth="1"/>
    <col min="6" max="16384" width="9.140625" style="1" customWidth="1"/>
  </cols>
  <sheetData>
    <row r="1" spans="1:5" ht="12.75" customHeight="1">
      <c r="A1" s="21" t="s">
        <v>11</v>
      </c>
      <c r="B1" s="21"/>
      <c r="C1" s="21"/>
      <c r="D1" s="21"/>
      <c r="E1" s="21"/>
    </row>
    <row r="2" spans="1:5" ht="38.25" customHeight="1">
      <c r="A2" s="22" t="s">
        <v>23</v>
      </c>
      <c r="B2" s="23"/>
      <c r="C2" s="23"/>
      <c r="D2" s="23"/>
      <c r="E2" s="23"/>
    </row>
    <row r="3" spans="1:5" ht="18.75" customHeight="1">
      <c r="A3" s="3" t="s">
        <v>0</v>
      </c>
      <c r="B3" s="4" t="s">
        <v>3</v>
      </c>
      <c r="C3" s="5" t="s">
        <v>4</v>
      </c>
      <c r="D3" s="12" t="s">
        <v>16</v>
      </c>
      <c r="E3" s="12" t="s">
        <v>5</v>
      </c>
    </row>
    <row r="4" spans="1:5" ht="42.75" customHeight="1">
      <c r="A4" s="6" t="s">
        <v>13</v>
      </c>
      <c r="B4" s="6" t="s">
        <v>9</v>
      </c>
      <c r="C4" s="19">
        <v>1</v>
      </c>
      <c r="D4" s="14"/>
      <c r="E4" s="13">
        <f>C4*D4</f>
        <v>0</v>
      </c>
    </row>
    <row r="5" spans="1:5" ht="21" customHeight="1">
      <c r="A5" s="6" t="s">
        <v>10</v>
      </c>
      <c r="B5" s="6" t="s">
        <v>6</v>
      </c>
      <c r="C5" s="19">
        <f>0.011*C4</f>
        <v>0.011</v>
      </c>
      <c r="D5" s="14"/>
      <c r="E5" s="13">
        <f>C5*D5</f>
        <v>0</v>
      </c>
    </row>
    <row r="6" spans="1:5" ht="36" customHeight="1">
      <c r="A6" s="6" t="s">
        <v>1</v>
      </c>
      <c r="B6" s="6" t="s">
        <v>7</v>
      </c>
      <c r="C6" s="19">
        <f>0.65*C4</f>
        <v>0.65</v>
      </c>
      <c r="D6" s="14"/>
      <c r="E6" s="13">
        <f>C6*D6</f>
        <v>0</v>
      </c>
    </row>
    <row r="7" spans="1:5" ht="21" customHeight="1">
      <c r="A7" s="6" t="s">
        <v>2</v>
      </c>
      <c r="B7" s="6" t="s">
        <v>7</v>
      </c>
      <c r="C7" s="19">
        <f>0.02*C4</f>
        <v>0.02</v>
      </c>
      <c r="D7" s="14"/>
      <c r="E7" s="13">
        <f>C7*D7</f>
        <v>0</v>
      </c>
    </row>
    <row r="8" spans="1:5" ht="21" customHeight="1">
      <c r="A8" s="3" t="s">
        <v>17</v>
      </c>
      <c r="B8" s="4" t="s">
        <v>19</v>
      </c>
      <c r="C8" s="7"/>
      <c r="D8" s="15"/>
      <c r="E8" s="15">
        <f>IF(SUM(E4:E7)=0,0,SUM(E4:E7))</f>
        <v>0</v>
      </c>
    </row>
    <row r="9" spans="1:5" ht="21" customHeight="1">
      <c r="A9" s="8" t="s">
        <v>20</v>
      </c>
      <c r="B9" s="20">
        <v>25</v>
      </c>
      <c r="C9" s="2"/>
      <c r="D9" s="16"/>
      <c r="E9" s="13">
        <f>E8*B9/100</f>
        <v>0</v>
      </c>
    </row>
    <row r="10" spans="1:5" ht="21" customHeight="1">
      <c r="A10" s="9" t="s">
        <v>18</v>
      </c>
      <c r="B10" s="10"/>
      <c r="C10" s="10"/>
      <c r="D10" s="17"/>
      <c r="E10" s="15">
        <f>SUM(E8:E9)</f>
        <v>0</v>
      </c>
    </row>
    <row r="11" ht="21" customHeight="1"/>
    <row r="12" ht="21" customHeight="1"/>
  </sheetData>
  <sheetProtection password="CF1F" sheet="1" objects="1" scenarios="1"/>
  <mergeCells count="2">
    <mergeCell ref="A1:E1"/>
    <mergeCell ref="A2:E2"/>
  </mergeCells>
  <conditionalFormatting sqref="E4:E7 E9">
    <cfRule type="cellIs" priority="1" dxfId="1" operator="equal" stopIfTrue="1">
      <formula>0</formula>
    </cfRule>
  </conditionalFormatting>
  <conditionalFormatting sqref="E8 E10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8" customWidth="1"/>
    <col min="6" max="16384" width="9.140625" style="1" customWidth="1"/>
  </cols>
  <sheetData>
    <row r="1" spans="1:5" ht="12.75" customHeight="1">
      <c r="A1" s="21" t="s">
        <v>11</v>
      </c>
      <c r="B1" s="21"/>
      <c r="C1" s="21"/>
      <c r="D1" s="21"/>
      <c r="E1" s="21"/>
    </row>
    <row r="2" spans="1:5" ht="35.25" customHeight="1">
      <c r="A2" s="22" t="s">
        <v>24</v>
      </c>
      <c r="B2" s="23"/>
      <c r="C2" s="23"/>
      <c r="D2" s="23"/>
      <c r="E2" s="23"/>
    </row>
    <row r="3" spans="1:5" ht="18.75" customHeight="1">
      <c r="A3" s="3" t="s">
        <v>0</v>
      </c>
      <c r="B3" s="4" t="s">
        <v>3</v>
      </c>
      <c r="C3" s="5" t="s">
        <v>4</v>
      </c>
      <c r="D3" s="12" t="s">
        <v>16</v>
      </c>
      <c r="E3" s="12" t="s">
        <v>5</v>
      </c>
    </row>
    <row r="4" spans="1:5" ht="42.75" customHeight="1">
      <c r="A4" s="6" t="s">
        <v>14</v>
      </c>
      <c r="B4" s="6" t="s">
        <v>9</v>
      </c>
      <c r="C4" s="19">
        <v>1</v>
      </c>
      <c r="D4" s="14"/>
      <c r="E4" s="13">
        <f>C4*D4</f>
        <v>0</v>
      </c>
    </row>
    <row r="5" spans="1:5" ht="21" customHeight="1">
      <c r="A5" s="6" t="s">
        <v>10</v>
      </c>
      <c r="B5" s="6" t="s">
        <v>6</v>
      </c>
      <c r="C5" s="19">
        <f>0.013*C4</f>
        <v>0.013</v>
      </c>
      <c r="D5" s="14"/>
      <c r="E5" s="13">
        <f>C5*D5</f>
        <v>0</v>
      </c>
    </row>
    <row r="6" spans="1:5" ht="36" customHeight="1">
      <c r="A6" s="6" t="s">
        <v>1</v>
      </c>
      <c r="B6" s="6" t="s">
        <v>7</v>
      </c>
      <c r="C6" s="19">
        <f>0.7*C4</f>
        <v>0.7</v>
      </c>
      <c r="D6" s="14"/>
      <c r="E6" s="13">
        <f>C6*D6</f>
        <v>0</v>
      </c>
    </row>
    <row r="7" spans="1:5" ht="21" customHeight="1">
      <c r="A7" s="6" t="s">
        <v>2</v>
      </c>
      <c r="B7" s="6" t="s">
        <v>7</v>
      </c>
      <c r="C7" s="19">
        <f>0.02*C4</f>
        <v>0.02</v>
      </c>
      <c r="D7" s="14"/>
      <c r="E7" s="13">
        <f>C7*D7</f>
        <v>0</v>
      </c>
    </row>
    <row r="8" spans="1:5" ht="21" customHeight="1">
      <c r="A8" s="3" t="s">
        <v>17</v>
      </c>
      <c r="B8" s="4" t="s">
        <v>19</v>
      </c>
      <c r="C8" s="7"/>
      <c r="D8" s="15"/>
      <c r="E8" s="15">
        <f>IF(SUM(E4:E7)=0,0,SUM(E4:E7))</f>
        <v>0</v>
      </c>
    </row>
    <row r="9" spans="1:5" ht="21" customHeight="1">
      <c r="A9" s="8" t="s">
        <v>20</v>
      </c>
      <c r="B9" s="20">
        <v>25</v>
      </c>
      <c r="C9" s="2"/>
      <c r="D9" s="16"/>
      <c r="E9" s="13">
        <f>E8*B9/100</f>
        <v>0</v>
      </c>
    </row>
    <row r="10" spans="1:5" ht="21" customHeight="1">
      <c r="A10" s="9" t="s">
        <v>18</v>
      </c>
      <c r="B10" s="10"/>
      <c r="C10" s="10"/>
      <c r="D10" s="17"/>
      <c r="E10" s="15">
        <f>SUM(E8:E9)</f>
        <v>0</v>
      </c>
    </row>
    <row r="11" ht="21" customHeight="1"/>
    <row r="12" ht="21" customHeight="1"/>
  </sheetData>
  <sheetProtection password="CF1F" sheet="1" objects="1" scenarios="1"/>
  <mergeCells count="2">
    <mergeCell ref="A1:E1"/>
    <mergeCell ref="A2:E2"/>
  </mergeCells>
  <conditionalFormatting sqref="E4:E7 E9">
    <cfRule type="cellIs" priority="1" dxfId="1" operator="equal" stopIfTrue="1">
      <formula>0</formula>
    </cfRule>
  </conditionalFormatting>
  <conditionalFormatting sqref="E8 E10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8" customWidth="1"/>
    <col min="6" max="16384" width="9.140625" style="1" customWidth="1"/>
  </cols>
  <sheetData>
    <row r="1" spans="1:5" ht="12.75" customHeight="1">
      <c r="A1" s="21" t="s">
        <v>11</v>
      </c>
      <c r="B1" s="21"/>
      <c r="C1" s="21"/>
      <c r="D1" s="21"/>
      <c r="E1" s="21"/>
    </row>
    <row r="2" spans="1:5" ht="36.75" customHeight="1">
      <c r="A2" s="22" t="s">
        <v>25</v>
      </c>
      <c r="B2" s="23"/>
      <c r="C2" s="23"/>
      <c r="D2" s="23"/>
      <c r="E2" s="23"/>
    </row>
    <row r="3" spans="1:5" ht="18.75" customHeight="1">
      <c r="A3" s="3" t="s">
        <v>0</v>
      </c>
      <c r="B3" s="4" t="s">
        <v>3</v>
      </c>
      <c r="C3" s="5" t="s">
        <v>4</v>
      </c>
      <c r="D3" s="12" t="s">
        <v>16</v>
      </c>
      <c r="E3" s="12" t="s">
        <v>5</v>
      </c>
    </row>
    <row r="4" spans="1:5" ht="42.75" customHeight="1">
      <c r="A4" s="6" t="s">
        <v>15</v>
      </c>
      <c r="B4" s="6" t="s">
        <v>9</v>
      </c>
      <c r="C4" s="11">
        <v>1</v>
      </c>
      <c r="D4" s="14"/>
      <c r="E4" s="13">
        <f>C4*D4</f>
        <v>0</v>
      </c>
    </row>
    <row r="5" spans="1:5" ht="21" customHeight="1">
      <c r="A5" s="6" t="s">
        <v>10</v>
      </c>
      <c r="B5" s="6" t="s">
        <v>6</v>
      </c>
      <c r="C5" s="19">
        <f>0.016*C4</f>
        <v>0.016</v>
      </c>
      <c r="D5" s="14"/>
      <c r="E5" s="13">
        <f>C5*D5</f>
        <v>0</v>
      </c>
    </row>
    <row r="6" spans="1:5" ht="36" customHeight="1">
      <c r="A6" s="6" t="s">
        <v>1</v>
      </c>
      <c r="B6" s="6" t="s">
        <v>7</v>
      </c>
      <c r="C6" s="19">
        <f>0.75*C4</f>
        <v>0.75</v>
      </c>
      <c r="D6" s="14"/>
      <c r="E6" s="13">
        <f>C6*D6</f>
        <v>0</v>
      </c>
    </row>
    <row r="7" spans="1:5" ht="21" customHeight="1">
      <c r="A7" s="6" t="s">
        <v>2</v>
      </c>
      <c r="B7" s="6" t="s">
        <v>7</v>
      </c>
      <c r="C7" s="19">
        <f>0.02*C4</f>
        <v>0.02</v>
      </c>
      <c r="D7" s="14"/>
      <c r="E7" s="13">
        <f>C7*D7</f>
        <v>0</v>
      </c>
    </row>
    <row r="8" spans="1:5" ht="21" customHeight="1">
      <c r="A8" s="3" t="s">
        <v>17</v>
      </c>
      <c r="B8" s="4" t="s">
        <v>19</v>
      </c>
      <c r="C8" s="7"/>
      <c r="D8" s="15"/>
      <c r="E8" s="15">
        <f>IF(SUM(E4:E7)=0,0,SUM(E4:E7))</f>
        <v>0</v>
      </c>
    </row>
    <row r="9" spans="1:5" ht="21" customHeight="1">
      <c r="A9" s="8" t="s">
        <v>20</v>
      </c>
      <c r="B9" s="20">
        <v>25</v>
      </c>
      <c r="C9" s="2"/>
      <c r="D9" s="16"/>
      <c r="E9" s="14">
        <f>E8*B9/100</f>
        <v>0</v>
      </c>
    </row>
    <row r="10" spans="1:5" ht="21" customHeight="1">
      <c r="A10" s="9" t="s">
        <v>18</v>
      </c>
      <c r="B10" s="10"/>
      <c r="C10" s="10"/>
      <c r="D10" s="17"/>
      <c r="E10" s="15">
        <f>SUM(E8:E9)</f>
        <v>0</v>
      </c>
    </row>
    <row r="11" ht="21" customHeight="1"/>
    <row r="12" ht="21" customHeight="1"/>
  </sheetData>
  <sheetProtection password="CF1F" sheet="1" objects="1" scenarios="1"/>
  <mergeCells count="2">
    <mergeCell ref="A1:E1"/>
    <mergeCell ref="A2:E2"/>
  </mergeCells>
  <conditionalFormatting sqref="E4:E7 E9">
    <cfRule type="cellIs" priority="1" dxfId="1" operator="equal" stopIfTrue="1">
      <formula>0</formula>
    </cfRule>
  </conditionalFormatting>
  <conditionalFormatting sqref="E8 E10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6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Latersiciliana</cp:lastModifiedBy>
  <cp:lastPrinted>2002-01-25T09:33:29Z</cp:lastPrinted>
  <dcterms:created xsi:type="dcterms:W3CDTF">2000-07-14T10:05:01Z</dcterms:created>
  <dcterms:modified xsi:type="dcterms:W3CDTF">2011-02-16T15:02:57Z</dcterms:modified>
  <cp:category/>
  <cp:version/>
  <cp:contentType/>
  <cp:contentStatus/>
</cp:coreProperties>
</file>