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60" windowHeight="4245" tabRatio="926" activeTab="0"/>
  </bookViews>
  <sheets>
    <sheet name="blocco 20x25x50 Porizzato" sheetId="1" r:id="rId1"/>
    <sheet name="tomp. a camera d'aria 25 cm Por" sheetId="2" r:id="rId2"/>
    <sheet name="tomp. a camera d'aria 30 cm Por" sheetId="3" r:id="rId3"/>
  </sheets>
  <definedNames/>
  <calcPr fullCalcOnLoad="1"/>
</workbook>
</file>

<file path=xl/comments1.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comments2.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text>
    </comment>
  </commentList>
</comments>
</file>

<file path=xl/comments3.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sharedStrings.xml><?xml version="1.0" encoding="utf-8"?>
<sst xmlns="http://schemas.openxmlformats.org/spreadsheetml/2006/main" count="57" uniqueCount="24">
  <si>
    <t>Elementi di analisi</t>
  </si>
  <si>
    <t>Manodopera</t>
  </si>
  <si>
    <t>Nolo gru</t>
  </si>
  <si>
    <t>UM</t>
  </si>
  <si>
    <t>Q.tà</t>
  </si>
  <si>
    <t>Importo</t>
  </si>
  <si>
    <t>h/mq</t>
  </si>
  <si>
    <t>Pr.Un.</t>
  </si>
  <si>
    <t>Malta cementizia per la posa e la sigillatura</t>
  </si>
  <si>
    <t>mq</t>
  </si>
  <si>
    <t>mc/mq</t>
  </si>
  <si>
    <t>Sommano €/mq</t>
  </si>
  <si>
    <t>Totale €/mq</t>
  </si>
  <si>
    <t>Perc.</t>
  </si>
  <si>
    <t>Spese generali ed utili d'Impresa €/mq</t>
  </si>
  <si>
    <r>
      <t>Tramezzi con blocchi forati ad incastro di laterizio porizzato, prodotti in conformità alla Norma UNI EN 771-1, dello spessore di cm 20 e malta cementizia di classe M5 (resistenza media ≥ 5 N/mm</t>
    </r>
    <r>
      <rPr>
        <vertAlign val="superscript"/>
        <sz val="8"/>
        <rFont val="Arial"/>
        <family val="2"/>
      </rPr>
      <t>2</t>
    </r>
    <r>
      <rPr>
        <sz val="8"/>
        <rFont val="Arial"/>
        <family val="2"/>
      </rPr>
      <t xml:space="preserve">) o superiore, compreso l'onere dei ponteggi e quant'altro occorre per dare il lavoro finito a perfetta regola d'arte.
</t>
    </r>
  </si>
  <si>
    <t>Malta bastarda per la posa e la sigillatura</t>
  </si>
  <si>
    <t>MURATURA DI TOMPAGNAMENTO IN BLOCCHI DI LATERIZIO PORIZZATO A CAMERA D'ARIA
Voce di analisi</t>
  </si>
  <si>
    <t>TRAMEZZATURA IN BLOCCHI DI LATERIZIO PORIZZATO - Voce di analisi</t>
  </si>
  <si>
    <r>
      <t>Muratura di tompagnamento in blocchi forati di laterizio porizzato, prodotti in conformità alla Norma UNI EN 771-1, dello spessore di cm 25 a camera d'aria, posti in opera a fori verticali ed a setti sfalsati con giunto di malta cementizia, di classe M5 (resistenza media ≥ 5 N/mm</t>
    </r>
    <r>
      <rPr>
        <vertAlign val="superscript"/>
        <sz val="8"/>
        <rFont val="Arial"/>
        <family val="2"/>
      </rPr>
      <t>2</t>
    </r>
    <r>
      <rPr>
        <sz val="8"/>
        <rFont val="Arial"/>
        <family val="2"/>
      </rPr>
      <t xml:space="preserve">) o superiore,  interrotto per evitare i ponti termici.
Sono compresi e compensati nel prezzo i magisteri di ammorsatura, spigoli e riseghe, la spianatura dei letti, il taglio per la formazione degli squarci negli stipiti dei vani ed ogni altra rientranza ed incassatura per la collocazione di infissi di qualsiasi dimensione compreso l'onere dei ponteggi e quant'altro occorre per dare il lavoro compiuto a perfetta regola d'arte.
</t>
    </r>
  </si>
  <si>
    <r>
      <t>Muratura di tompagnamento in blocchi forati di laterizio porizzato, prodotti in conformità alla Norma UNI EN 771-1,  dello spessore di cm 30 a camera d'aria, posti in opera a fori verticali ed a setti sfalsati con giunto di malta cementizia, di classe M5 (resistenza media ≥ 5 N/mm</t>
    </r>
    <r>
      <rPr>
        <vertAlign val="superscript"/>
        <sz val="8"/>
        <rFont val="Arial"/>
        <family val="2"/>
      </rPr>
      <t>2</t>
    </r>
    <r>
      <rPr>
        <sz val="8"/>
        <rFont val="Arial"/>
        <family val="2"/>
      </rPr>
      <t xml:space="preserve">) o superiore,  interrotto per evitare i ponti termici.
Sono compresi e compensati nel prezzo i magisteri di ammorsatura, spigoli e riseghe, la spianatura dei letti, il taglio per la formazione degli squarci negli stipiti dei vani ed ogni altra rientranza ed incassatura per la collocazione di infissi di qualsiasi dimensione compreso l'onere dei ponteggi e quant'altro occorre per dare il lavoro compiuto a perfetta regola d'arte.
</t>
    </r>
  </si>
  <si>
    <t>Blocchi in laterizio porizzato forato 20x25x50 compreso trasporto a destino</t>
  </si>
  <si>
    <t>Blocchi in laterizio porizzato a camera d'aria 25x25x50 compreso trasporto a destino</t>
  </si>
  <si>
    <t>Blocchi in laterizio porizzato a camera d'aria 30x20x50 compreso trasporto a destino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</si>
</sst>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0.000"/>
    <numFmt numFmtId="172" formatCode="0.00#"/>
  </numFmts>
  <fonts count="44">
    <font>
      <sz val="10"/>
      <name val="Arial"/>
      <family val="0"/>
    </font>
    <font>
      <b/>
      <sz val="11"/>
      <name val="Arial"/>
      <family val="2"/>
    </font>
    <font>
      <sz val="11"/>
      <name val="Arial"/>
      <family val="2"/>
    </font>
    <font>
      <i/>
      <sz val="11"/>
      <name val="Arial"/>
      <family val="2"/>
    </font>
    <font>
      <sz val="8"/>
      <name val="Arial"/>
      <family val="2"/>
    </font>
    <font>
      <u val="single"/>
      <sz val="8"/>
      <name val="Arial"/>
      <family val="2"/>
    </font>
    <font>
      <sz val="8"/>
      <name val="Tahoma"/>
      <family val="0"/>
    </font>
    <font>
      <b/>
      <sz val="8"/>
      <name val="Tahoma"/>
      <family val="0"/>
    </font>
    <font>
      <vertAlign val="superscrip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
    <xf numFmtId="0" fontId="0" fillId="0" borderId="0" xfId="0" applyAlignment="1">
      <alignment/>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1" fillId="33" borderId="10" xfId="0" applyFont="1" applyFill="1" applyBorder="1" applyAlignment="1" applyProtection="1">
      <alignment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right" vertical="center" wrapText="1"/>
      <protection/>
    </xf>
    <xf numFmtId="0" fontId="2" fillId="0" borderId="10" xfId="0" applyFont="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3" fillId="0" borderId="11"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2" fillId="0" borderId="13" xfId="0" applyFont="1" applyBorder="1" applyAlignment="1" applyProtection="1">
      <alignment vertical="center" wrapText="1"/>
      <protection/>
    </xf>
    <xf numFmtId="2" fontId="1" fillId="33" borderId="10" xfId="0" applyNumberFormat="1" applyFont="1" applyFill="1" applyBorder="1" applyAlignment="1" applyProtection="1">
      <alignment horizontal="right" vertical="center" wrapText="1"/>
      <protection/>
    </xf>
    <xf numFmtId="2" fontId="2" fillId="0" borderId="10" xfId="0" applyNumberFormat="1" applyFont="1" applyBorder="1" applyAlignment="1" applyProtection="1">
      <alignment vertical="center" wrapText="1"/>
      <protection/>
    </xf>
    <xf numFmtId="2" fontId="2" fillId="0" borderId="10" xfId="0" applyNumberFormat="1" applyFont="1" applyBorder="1" applyAlignment="1" applyProtection="1">
      <alignment vertical="center" wrapText="1"/>
      <protection locked="0"/>
    </xf>
    <xf numFmtId="2" fontId="2" fillId="33" borderId="10" xfId="0" applyNumberFormat="1" applyFont="1" applyFill="1" applyBorder="1" applyAlignment="1" applyProtection="1">
      <alignment vertical="center" wrapText="1"/>
      <protection/>
    </xf>
    <xf numFmtId="2" fontId="2" fillId="0" borderId="0" xfId="0" applyNumberFormat="1" applyFont="1" applyAlignment="1" applyProtection="1">
      <alignment vertical="center" wrapText="1"/>
      <protection/>
    </xf>
    <xf numFmtId="2" fontId="2" fillId="0" borderId="13" xfId="0" applyNumberFormat="1" applyFont="1" applyBorder="1" applyAlignment="1" applyProtection="1">
      <alignment vertical="center" wrapText="1"/>
      <protection/>
    </xf>
    <xf numFmtId="2" fontId="0" fillId="0" borderId="0" xfId="0" applyNumberFormat="1" applyAlignment="1" applyProtection="1">
      <alignment vertical="center" wrapText="1"/>
      <protection/>
    </xf>
    <xf numFmtId="172" fontId="2" fillId="0" borderId="10" xfId="0" applyNumberFormat="1" applyFont="1" applyBorder="1" applyAlignment="1" applyProtection="1">
      <alignment horizontal="left" vertical="center" wrapText="1"/>
      <protection/>
    </xf>
    <xf numFmtId="0" fontId="2" fillId="0" borderId="0" xfId="0" applyFont="1" applyAlignment="1" applyProtection="1">
      <alignment vertical="center" wrapText="1"/>
      <protection locked="0"/>
    </xf>
    <xf numFmtId="0" fontId="1" fillId="0" borderId="0" xfId="0" applyFont="1" applyAlignment="1" applyProtection="1">
      <alignment horizontal="center" vertical="center" wrapText="1"/>
      <protection/>
    </xf>
    <xf numFmtId="0" fontId="4"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6">
    <dxf>
      <font>
        <color indexed="22"/>
      </font>
    </dxf>
    <dxf>
      <font>
        <color indexed="9"/>
      </font>
    </dxf>
    <dxf>
      <font>
        <color indexed="22"/>
      </font>
    </dxf>
    <dxf>
      <font>
        <color indexed="9"/>
      </font>
    </dxf>
    <dxf>
      <font>
        <color indexed="22"/>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tabSelected="1" zoomScalePageLayoutView="0" workbookViewId="0" topLeftCell="A1">
      <selection activeCell="A2" sqref="A2:E2"/>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21.75" customHeight="1">
      <c r="A1" s="20" t="s">
        <v>18</v>
      </c>
      <c r="B1" s="20"/>
      <c r="C1" s="20"/>
      <c r="D1" s="20"/>
      <c r="E1" s="20"/>
    </row>
    <row r="2" spans="1:5" ht="39" customHeight="1">
      <c r="A2" s="21" t="s">
        <v>15</v>
      </c>
      <c r="B2" s="22"/>
      <c r="C2" s="22"/>
      <c r="D2" s="22"/>
      <c r="E2" s="22"/>
    </row>
    <row r="3" spans="1:5" ht="18.75" customHeight="1">
      <c r="A3" s="3" t="s">
        <v>0</v>
      </c>
      <c r="B3" s="4" t="s">
        <v>3</v>
      </c>
      <c r="C3" s="5" t="s">
        <v>4</v>
      </c>
      <c r="D3" s="11" t="s">
        <v>7</v>
      </c>
      <c r="E3" s="11" t="s">
        <v>5</v>
      </c>
    </row>
    <row r="4" spans="1:5" ht="42.75" customHeight="1">
      <c r="A4" s="6" t="s">
        <v>21</v>
      </c>
      <c r="B4" s="6" t="s">
        <v>9</v>
      </c>
      <c r="C4" s="18">
        <v>1</v>
      </c>
      <c r="D4" s="13"/>
      <c r="E4" s="12">
        <f>C4*D4</f>
        <v>0</v>
      </c>
    </row>
    <row r="5" spans="1:5" ht="21" customHeight="1">
      <c r="A5" s="6" t="s">
        <v>16</v>
      </c>
      <c r="B5" s="6" t="s">
        <v>10</v>
      </c>
      <c r="C5" s="18">
        <f>0.012*C4</f>
        <v>0.012</v>
      </c>
      <c r="D5" s="13"/>
      <c r="E5" s="12">
        <f>C5*D5</f>
        <v>0</v>
      </c>
    </row>
    <row r="6" spans="1:5" ht="36" customHeight="1">
      <c r="A6" s="6" t="s">
        <v>1</v>
      </c>
      <c r="B6" s="6" t="s">
        <v>6</v>
      </c>
      <c r="C6" s="18">
        <f>0.8*C4</f>
        <v>0.8</v>
      </c>
      <c r="D6" s="13"/>
      <c r="E6" s="12">
        <f>C6*D6</f>
        <v>0</v>
      </c>
    </row>
    <row r="7" spans="1:5" ht="21" customHeight="1">
      <c r="A7" s="6" t="s">
        <v>2</v>
      </c>
      <c r="B7" s="6" t="s">
        <v>6</v>
      </c>
      <c r="C7" s="18">
        <f>0.02*C4</f>
        <v>0.02</v>
      </c>
      <c r="D7" s="13"/>
      <c r="E7" s="12">
        <f>C7*D7</f>
        <v>0</v>
      </c>
    </row>
    <row r="8" spans="1:5" ht="21" customHeight="1">
      <c r="A8" s="3" t="s">
        <v>11</v>
      </c>
      <c r="B8" s="4" t="s">
        <v>13</v>
      </c>
      <c r="C8" s="7"/>
      <c r="D8" s="14"/>
      <c r="E8" s="14">
        <f>IF(SUM(E4:E7)=0,0,SUM(E4:E7))</f>
        <v>0</v>
      </c>
    </row>
    <row r="9" spans="1:5" ht="21" customHeight="1">
      <c r="A9" s="8" t="s">
        <v>14</v>
      </c>
      <c r="B9" s="19">
        <v>25</v>
      </c>
      <c r="C9" s="2"/>
      <c r="D9" s="15"/>
      <c r="E9" s="12">
        <f>E8*B9/100</f>
        <v>0</v>
      </c>
    </row>
    <row r="10" spans="1:5" ht="21" customHeight="1">
      <c r="A10" s="9" t="s">
        <v>12</v>
      </c>
      <c r="B10" s="10"/>
      <c r="C10" s="10"/>
      <c r="D10" s="16"/>
      <c r="E10" s="14">
        <f>SUM(E8:E9)</f>
        <v>0</v>
      </c>
    </row>
    <row r="11" ht="21" customHeight="1"/>
    <row r="12" ht="21" customHeight="1"/>
    <row r="13" ht="12.75"/>
    <row r="14" ht="12.75"/>
  </sheetData>
  <sheetProtection password="CF1F" sheet="1" objects="1" scenarios="1"/>
  <mergeCells count="2">
    <mergeCell ref="A1:E1"/>
    <mergeCell ref="A2:E2"/>
  </mergeCells>
  <conditionalFormatting sqref="E4:E7 E9">
    <cfRule type="cellIs" priority="2" dxfId="1" operator="equal" stopIfTrue="1">
      <formula>0</formula>
    </cfRule>
  </conditionalFormatting>
  <conditionalFormatting sqref="E8 E10">
    <cfRule type="cellIs" priority="1"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2" sqref="A2:E2"/>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43.5" customHeight="1">
      <c r="A1" s="20" t="s">
        <v>17</v>
      </c>
      <c r="B1" s="20"/>
      <c r="C1" s="20"/>
      <c r="D1" s="20"/>
      <c r="E1" s="20"/>
    </row>
    <row r="2" spans="1:5" ht="79.5" customHeight="1">
      <c r="A2" s="21" t="s">
        <v>19</v>
      </c>
      <c r="B2" s="22"/>
      <c r="C2" s="22"/>
      <c r="D2" s="22"/>
      <c r="E2" s="22"/>
    </row>
    <row r="3" spans="1:5" ht="18.75" customHeight="1">
      <c r="A3" s="3" t="s">
        <v>0</v>
      </c>
      <c r="B3" s="4" t="s">
        <v>3</v>
      </c>
      <c r="C3" s="5" t="s">
        <v>4</v>
      </c>
      <c r="D3" s="11" t="s">
        <v>7</v>
      </c>
      <c r="E3" s="11" t="s">
        <v>5</v>
      </c>
    </row>
    <row r="4" spans="1:5" ht="42.75" customHeight="1">
      <c r="A4" s="6" t="s">
        <v>22</v>
      </c>
      <c r="B4" s="6" t="s">
        <v>9</v>
      </c>
      <c r="C4" s="18">
        <v>1</v>
      </c>
      <c r="D4" s="13"/>
      <c r="E4" s="12">
        <f>C4*D4</f>
        <v>0</v>
      </c>
    </row>
    <row r="5" spans="1:5" ht="21" customHeight="1">
      <c r="A5" s="6" t="s">
        <v>8</v>
      </c>
      <c r="B5" s="6" t="s">
        <v>10</v>
      </c>
      <c r="C5" s="18">
        <f>0.016*C4</f>
        <v>0.016</v>
      </c>
      <c r="D5" s="13"/>
      <c r="E5" s="12">
        <f>C5*D5</f>
        <v>0</v>
      </c>
    </row>
    <row r="6" spans="1:5" ht="36" customHeight="1">
      <c r="A6" s="6" t="s">
        <v>1</v>
      </c>
      <c r="B6" s="6" t="s">
        <v>6</v>
      </c>
      <c r="C6" s="18">
        <f>0.85*C4</f>
        <v>0.85</v>
      </c>
      <c r="D6" s="13"/>
      <c r="E6" s="12">
        <f>C6*D6</f>
        <v>0</v>
      </c>
    </row>
    <row r="7" spans="1:5" ht="21" customHeight="1">
      <c r="A7" s="6" t="s">
        <v>2</v>
      </c>
      <c r="B7" s="6" t="s">
        <v>6</v>
      </c>
      <c r="C7" s="18">
        <f>0.02*C4</f>
        <v>0.02</v>
      </c>
      <c r="D7" s="13"/>
      <c r="E7" s="12">
        <f>C7*D7</f>
        <v>0</v>
      </c>
    </row>
    <row r="8" spans="1:5" ht="21" customHeight="1">
      <c r="A8" s="3" t="s">
        <v>11</v>
      </c>
      <c r="B8" s="4" t="s">
        <v>13</v>
      </c>
      <c r="C8" s="7"/>
      <c r="D8" s="14"/>
      <c r="E8" s="14">
        <f>IF(SUM(E4:E7)=0,0,SUM(E4:E7))</f>
        <v>0</v>
      </c>
    </row>
    <row r="9" spans="1:5" ht="21" customHeight="1">
      <c r="A9" s="8" t="s">
        <v>14</v>
      </c>
      <c r="B9" s="19">
        <v>25</v>
      </c>
      <c r="C9" s="2"/>
      <c r="D9" s="15"/>
      <c r="E9" s="12">
        <f>E8*B9/100</f>
        <v>0</v>
      </c>
    </row>
    <row r="10" spans="1:5" ht="21" customHeight="1">
      <c r="A10" s="9" t="s">
        <v>12</v>
      </c>
      <c r="B10" s="10"/>
      <c r="C10" s="10"/>
      <c r="D10" s="16"/>
      <c r="E10" s="14">
        <f>SUM(E8:E9)</f>
        <v>0</v>
      </c>
    </row>
    <row r="11" ht="21" customHeight="1"/>
    <row r="12" ht="21" customHeight="1"/>
  </sheetData>
  <sheetProtection password="CF1F" sheet="1" objects="1" scenarios="1"/>
  <mergeCells count="2">
    <mergeCell ref="A1:E1"/>
    <mergeCell ref="A2:E2"/>
  </mergeCells>
  <conditionalFormatting sqref="E4:E7 E9">
    <cfRule type="cellIs" priority="1" dxfId="1" operator="equal" stopIfTrue="1">
      <formula>0</formula>
    </cfRule>
  </conditionalFormatting>
  <conditionalFormatting sqref="E8 E10">
    <cfRule type="cellIs" priority="2"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E7" sqref="E7"/>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43.5" customHeight="1">
      <c r="A1" s="20" t="s">
        <v>17</v>
      </c>
      <c r="B1" s="20"/>
      <c r="C1" s="20"/>
      <c r="D1" s="20"/>
      <c r="E1" s="20"/>
    </row>
    <row r="2" spans="1:5" ht="81.75" customHeight="1">
      <c r="A2" s="21" t="s">
        <v>20</v>
      </c>
      <c r="B2" s="22"/>
      <c r="C2" s="22"/>
      <c r="D2" s="22"/>
      <c r="E2" s="22"/>
    </row>
    <row r="3" spans="1:5" ht="18.75" customHeight="1">
      <c r="A3" s="3" t="s">
        <v>0</v>
      </c>
      <c r="B3" s="4" t="s">
        <v>3</v>
      </c>
      <c r="C3" s="5" t="s">
        <v>4</v>
      </c>
      <c r="D3" s="11" t="s">
        <v>7</v>
      </c>
      <c r="E3" s="11" t="s">
        <v>5</v>
      </c>
    </row>
    <row r="4" spans="1:5" ht="42.75" customHeight="1">
      <c r="A4" s="6" t="s">
        <v>23</v>
      </c>
      <c r="B4" s="6" t="s">
        <v>9</v>
      </c>
      <c r="C4" s="18">
        <v>1</v>
      </c>
      <c r="D4" s="13"/>
      <c r="E4" s="12">
        <f>C4*D4</f>
        <v>0</v>
      </c>
    </row>
    <row r="5" spans="1:5" ht="21" customHeight="1">
      <c r="A5" s="6" t="s">
        <v>8</v>
      </c>
      <c r="B5" s="6" t="s">
        <v>10</v>
      </c>
      <c r="C5" s="18">
        <f>0.021*C4</f>
        <v>0.021</v>
      </c>
      <c r="D5" s="13"/>
      <c r="E5" s="12">
        <f>C5*D5</f>
        <v>0</v>
      </c>
    </row>
    <row r="6" spans="1:5" ht="36" customHeight="1">
      <c r="A6" s="6" t="s">
        <v>1</v>
      </c>
      <c r="B6" s="6" t="s">
        <v>6</v>
      </c>
      <c r="C6" s="18">
        <f>0.85*C4</f>
        <v>0.85</v>
      </c>
      <c r="D6" s="13"/>
      <c r="E6" s="12">
        <f>C6*D6</f>
        <v>0</v>
      </c>
    </row>
    <row r="7" spans="1:5" ht="21" customHeight="1">
      <c r="A7" s="6" t="s">
        <v>2</v>
      </c>
      <c r="B7" s="6" t="s">
        <v>6</v>
      </c>
      <c r="C7" s="18">
        <f>0.02*C4</f>
        <v>0.02</v>
      </c>
      <c r="D7" s="13"/>
      <c r="E7" s="12">
        <f>C7*D7</f>
        <v>0</v>
      </c>
    </row>
    <row r="8" spans="1:5" ht="21" customHeight="1">
      <c r="A8" s="3" t="s">
        <v>11</v>
      </c>
      <c r="B8" s="4" t="s">
        <v>13</v>
      </c>
      <c r="C8" s="7"/>
      <c r="D8" s="14"/>
      <c r="E8" s="14">
        <f>IF(SUM(E4:E7)=0,0,SUM(E4:E7))</f>
        <v>0</v>
      </c>
    </row>
    <row r="9" spans="1:5" ht="21" customHeight="1">
      <c r="A9" s="8" t="s">
        <v>14</v>
      </c>
      <c r="B9" s="19">
        <v>25</v>
      </c>
      <c r="C9" s="2"/>
      <c r="D9" s="15"/>
      <c r="E9" s="12">
        <f>E8*B9/100</f>
        <v>0</v>
      </c>
    </row>
    <row r="10" spans="1:5" ht="21" customHeight="1">
      <c r="A10" s="9" t="s">
        <v>12</v>
      </c>
      <c r="B10" s="10"/>
      <c r="C10" s="10"/>
      <c r="D10" s="16"/>
      <c r="E10" s="14">
        <f>SUM(E8:E9)</f>
        <v>0</v>
      </c>
    </row>
    <row r="11" ht="21" customHeight="1"/>
    <row r="12" ht="21" customHeight="1"/>
  </sheetData>
  <sheetProtection password="CF1F" sheet="1" objects="1" scenarios="1"/>
  <mergeCells count="2">
    <mergeCell ref="A1:E1"/>
    <mergeCell ref="A2:E2"/>
  </mergeCells>
  <conditionalFormatting sqref="E4:E7 E9">
    <cfRule type="cellIs" priority="1" dxfId="1" operator="equal" stopIfTrue="1">
      <formula>0</formula>
    </cfRule>
  </conditionalFormatting>
  <conditionalFormatting sqref="E8 E10">
    <cfRule type="cellIs" priority="2"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Formimpresa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Crescenti</dc:creator>
  <cp:keywords/>
  <dc:description/>
  <cp:lastModifiedBy>Latersiciliana</cp:lastModifiedBy>
  <cp:lastPrinted>2002-03-19T16:06:45Z</cp:lastPrinted>
  <dcterms:created xsi:type="dcterms:W3CDTF">2000-07-14T10:05:01Z</dcterms:created>
  <dcterms:modified xsi:type="dcterms:W3CDTF">2011-02-17T11:08:18Z</dcterms:modified>
  <cp:category/>
  <cp:version/>
  <cp:contentType/>
  <cp:contentStatus/>
</cp:coreProperties>
</file>